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05" yWindow="-105" windowWidth="23250" windowHeight="12570"/>
  </bookViews>
  <sheets>
    <sheet name="Sheet1" sheetId="1" r:id="rId1"/>
  </sheets>
  <externalReferences>
    <externalReference r:id="rId2"/>
  </externalReferences>
  <definedNames>
    <definedName name="_xlnm._FilterDatabase" localSheetId="0" hidden="1">Sheet1!$B$8:$G$99</definedName>
    <definedName name="_xlnm.Print_Titles" localSheetId="0">Sheet1!$8:$9</definedName>
  </definedName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1"/>
  <c r="K20"/>
  <c r="K19"/>
  <c r="K18"/>
  <c r="K55" l="1"/>
  <c r="K56"/>
  <c r="K53"/>
  <c r="K39"/>
  <c r="K31"/>
  <c r="K54" l="1"/>
  <c r="K36"/>
  <c r="K58"/>
  <c r="K29"/>
  <c r="K59"/>
  <c r="K57"/>
  <c r="K51"/>
  <c r="K17"/>
  <c r="K16"/>
  <c r="K41" l="1"/>
  <c r="K73" l="1"/>
  <c r="K71"/>
  <c r="K60"/>
  <c r="K46" l="1"/>
  <c r="K33"/>
  <c r="K32"/>
  <c r="K40"/>
  <c r="K74"/>
  <c r="K80"/>
  <c r="K44" l="1"/>
  <c r="K26" l="1"/>
  <c r="K82"/>
  <c r="K64" l="1"/>
  <c r="K63"/>
  <c r="K62"/>
  <c r="K21"/>
  <c r="K52" l="1"/>
  <c r="K65"/>
  <c r="K66"/>
  <c r="K67"/>
  <c r="K68"/>
  <c r="K69"/>
  <c r="K70"/>
  <c r="K72"/>
  <c r="K75"/>
  <c r="K76"/>
  <c r="K78"/>
  <c r="K79"/>
  <c r="K81"/>
  <c r="K77"/>
  <c r="K83"/>
  <c r="K50"/>
  <c r="K22"/>
  <c r="K23"/>
  <c r="K24"/>
  <c r="K25"/>
  <c r="K27"/>
  <c r="K28"/>
  <c r="K30"/>
  <c r="K34"/>
  <c r="K35"/>
  <c r="K37"/>
  <c r="K38"/>
  <c r="K45"/>
  <c r="K47"/>
  <c r="H42" l="1"/>
  <c r="K42" l="1"/>
</calcChain>
</file>

<file path=xl/sharedStrings.xml><?xml version="1.0" encoding="utf-8"?>
<sst xmlns="http://schemas.openxmlformats.org/spreadsheetml/2006/main" count="277" uniqueCount="87">
  <si>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</si>
  <si>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</si>
  <si>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</si>
  <si>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</si>
  <si>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</si>
  <si>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</si>
  <si>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</si>
  <si>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</si>
  <si>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</si>
  <si>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</si>
  <si>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</si>
  <si>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</si>
  <si>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</si>
  <si>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</si>
  <si>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</si>
  <si>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</si>
  <si>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</si>
  <si>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SSD</t>
  </si>
  <si>
    <t>Șofer</t>
  </si>
  <si>
    <t>M,G</t>
  </si>
  <si>
    <t>Muncitor calificat</t>
  </si>
  <si>
    <t>Îngrijitor</t>
  </si>
  <si>
    <t>Magaziner</t>
  </si>
  <si>
    <t>Șef Serviciu</t>
  </si>
  <si>
    <t>Administrator</t>
  </si>
  <si>
    <t>Curier</t>
  </si>
  <si>
    <t>Referent de specialitate</t>
  </si>
  <si>
    <t>M,G,</t>
  </si>
  <si>
    <t>Arhitect Șef</t>
  </si>
  <si>
    <t>Șef Birou</t>
  </si>
  <si>
    <t xml:space="preserve">Șef Serviciu </t>
  </si>
  <si>
    <t>PRIMĂRIA SECTORULUI 2</t>
  </si>
  <si>
    <t>DIRECŢIA MANAGEMENT RESURSE UMANE</t>
  </si>
  <si>
    <t>Muncitor calificat - Telefonist</t>
  </si>
  <si>
    <t>VENITUL SALARIAL</t>
  </si>
  <si>
    <t>Venitul salarial pentru fiecare funcție publică</t>
  </si>
  <si>
    <t xml:space="preserve">Venitul salarial pentru fiecare funcție aferentă personalului contractual </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</si>
  <si>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</si>
  <si>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</si>
  <si>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</si>
  <si>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</si>
  <si>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</si>
  <si>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Inspector - spor handicap</t>
  </si>
  <si>
    <t>Referent - spor handicap</t>
  </si>
  <si>
    <t>Primar</t>
  </si>
  <si>
    <t>Viceprimar</t>
  </si>
  <si>
    <t>Arhivar</t>
  </si>
  <si>
    <t>Secretar General</t>
  </si>
  <si>
    <t>Consilier, Inspector, Consilier juridic, Consilier achiziții publice</t>
  </si>
  <si>
    <t>Administrator public</t>
  </si>
  <si>
    <t>Consilier Cabinet Primar/Viceprimar</t>
  </si>
  <si>
    <t>Îngrijitor - spor handicap</t>
  </si>
  <si>
    <t>Inspector Casier</t>
  </si>
  <si>
    <t xml:space="preserve">Salariul de bază/Indemnizație lunară                   </t>
  </si>
  <si>
    <t>Salariu brut/Indemnizația brută lunară</t>
  </si>
  <si>
    <t>Venitul salarial al personalului din cadrul aparatului de specialitate al Primarului Sectorului 2 cuprinde: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</si>
  <si>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cu excepția funcției de adminisrator public  în cazul căruia salariul de bază este stabilit potrivit legii, între limite, astfel: limita minimă este nivelul salariului de bază al secretarului general al subdiviziunii administrativ-teritoriale, iar limita maximă este indemnizaţia viceprimarului (incluzând și majorarea prevăzută la art. 16 alin. (2) Legea – cadru nr. 153/2017 privind salarizarea personalului plătit din fonduri publice, cu modificările şi completările ulterioare)  
</t>
  </si>
  <si>
    <t>Consilier /Inspector de specialitate</t>
  </si>
  <si>
    <t>debutant</t>
  </si>
  <si>
    <t xml:space="preserve">   Director Resurse Umane,</t>
  </si>
  <si>
    <t>Director general</t>
  </si>
  <si>
    <t>Consilier juridic - indemnizaţie titlu ştiinţific doctor</t>
  </si>
  <si>
    <t>Șef Serviciu - majorare CFP</t>
  </si>
  <si>
    <t>Consilier - majorare CFP</t>
  </si>
  <si>
    <t xml:space="preserve">  - majorarea cu până la 50%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</si>
  <si>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Referent/ Referent (tehnicia veterinar)</t>
  </si>
  <si>
    <t xml:space="preserve">*Notă: Cuantumul indemnizațiilor lunare pentru funcțiile de viceprimar și respectiv primar includ și majorarea cu până la 50% ca urmare a implementării proiectelor finanţate din fonduri europene nerambursabile, în conformitate cu prevederile art. 16 alin. (2) din Legea-cadru nr. 153/2017 privind salarizarea personalului plătit din fonduri publice, cu modificările și completările ulterioare;      
</t>
  </si>
  <si>
    <t>din cadrul Primăriei Sectorului 2 și Direcției Publice de Evidență Persoane și Stare Civilă Sector 2, la data de 31.03.2024</t>
  </si>
  <si>
    <t>Inspector de specialitate - spor handicap</t>
  </si>
  <si>
    <t>Spor de condiţii vătămătoare de 15% aplicat la salariul de bază (limitat la cuantumul din anul 2023)</t>
  </si>
  <si>
    <t>Indemnizaţie pentru titlul ştiinţific de doctor (limitată la cuantumul din anul 2023)</t>
  </si>
  <si>
    <t xml:space="preserve">Spor handicap (limitat la cuantumul din anul 2023) </t>
  </si>
  <si>
    <t>19320**</t>
  </si>
  <si>
    <t>28980**</t>
  </si>
  <si>
    <t xml:space="preserve"> - indemnizaţie de 10% aplicată la salariul de bază pentru participarea în calitate de expert/membru/secretar în cadrul comisiilor de concurs/comisiilor de soluţionare a contestaţiilor, conform prevederilor art. 74 și art. 79 alin. (4) din Anexa 9 a O.U.G. nr. 57/2019 privind Codul administrativ, cu modificările şi completările ulterioare și respectiv art. 30 din H.G.R. nr. 1336/2022 pentru aprobarea Regulamentului – cadru privind organizarea și dezvoltarea carierei personalului contractual din sectorul bugetar plătit din fonduri publice, cu modificările și completările ulterioare ;</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</si>
  <si>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</si>
  <si>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 indemnizația de hrană, în cuantum de 4.160 lei/an pentru un salariat, se acordă lunar în cuantum de 347 lei/lună pentru un salariat, proporţional cu timpul efectiv lucrat în luna anterioară plăţii,  în conformitate cu prevederile Legii nr. 296/2023 privind privind unele măsuri fiscal-bugetare pentru asigurarea sustenabilităţii financiare a României pe termen lung, cu modificările și completările ulterioare;</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</si>
  <si>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limitat la cuantumul din anul 2023;</t>
  </si>
  <si>
    <t xml:space="preserve"> - spor de condiţii vătămătoare de 15% aplicat la salariul de bază pentru funcţionarii publici şi personalul contractual din cadrul aparatului de specialitate al Primarului Sectorului 2, aplicat prin Dispoziția Primarului Sectorului 2 nr. 1396/28.06.2022 privind prelungirea perioadei de acordare a sporului pentru condiţii vătămătoare de muncă angajaților din cadrul Primăriei Sectorului 2 și Direcției Publice de Evidență Persoane și Stare Civilă Sector 2,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prevederile Legii nr. 296/2023 privind privind unele măsuri fiscal-bugetare pentru asigurarea sustenabilităţii financiare a României pe termen lung, cu modificările și completările ulterioare și în conformitate cu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limitat la cuantumul din anul 2023;</t>
  </si>
  <si>
    <t xml:space="preserve"> - vouchere de vacanță în cuantum de 1600 lei, personalului ale cărui salarii lunare nete lunare sunt de până la 8000 lei, în conformitate cu prevederile Legii nr. 296/2023 privind privind unele măsuri fiscal-bugetare pentru asigurarea sustenabilităţii financiare a României pe termen lung, cu modificările și completările ulterioare;</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</si>
  <si>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limitat la cuantumul din anul 2023;</t>
  </si>
  <si>
    <t xml:space="preserve">                 Întocmit,</t>
  </si>
  <si>
    <t xml:space="preserve">               Consilier</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</si>
  <si>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acest spor nu se acordă la nivelul anului 2024;</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</si>
  <si>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115/2023 privind unele măsuri fiscal-bugetare în domeniul cheltuielilor publice, pentru consolidare fiscală, combaterea evaziunii fiscale, pentru modificarea şi completarea unor acte normative, precum şi pentru prorogarea unor termene, cu modificările și completările ulterioare - acest spor nu se acordă la nivelul anului 2024;</t>
  </si>
  <si>
    <t>32.603*</t>
  </si>
  <si>
    <t>28.980*</t>
  </si>
</sst>
</file>

<file path=xl/styles.xml><?xml version="1.0" encoding="utf-8"?>
<styleSheet xmlns="http://schemas.openxmlformats.org/spreadsheetml/2006/main">
  <fonts count="8">
    <font>
      <sz val="11"/>
      <color theme="1"/>
      <name val="Calibri"/>
      <family val="2"/>
      <scheme val="minor"/>
    </font>
    <font>
      <sz val="11"/>
      <color theme="1"/>
      <name val="Times New Roman"/>
      <family val="1"/>
    </font>
    <font>
      <b/>
      <sz val="11"/>
      <name val="Times New Roman"/>
      <family val="1"/>
    </font>
    <font>
      <sz val="11"/>
      <color rgb="FFFF0000"/>
      <name val="Times New Roman"/>
      <family val="1"/>
    </font>
    <font>
      <sz val="11"/>
      <name val="Times New Roman"/>
      <family val="1"/>
    </font>
    <font>
      <b/>
      <i/>
      <sz val="11"/>
      <color theme="1"/>
      <name val="Times New Roman"/>
      <family val="1"/>
    </font>
    <font>
      <i/>
      <sz val="11"/>
      <color theme="1"/>
      <name val="Times New Roman"/>
      <family val="1"/>
    </font>
    <font>
      <b/>
      <i/>
      <sz val="11"/>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6">
    <xf numFmtId="0" fontId="0" fillId="0" borderId="0" xfId="0"/>
    <xf numFmtId="0" fontId="1" fillId="0" borderId="0" xfId="0" applyFont="1" applyFill="1"/>
    <xf numFmtId="0" fontId="1" fillId="0" borderId="0" xfId="0" applyFont="1" applyFill="1" applyAlignment="1">
      <alignment horizontal="center" shrinkToFit="1"/>
    </xf>
    <xf numFmtId="0" fontId="1" fillId="0" borderId="0" xfId="0" applyFont="1" applyFill="1" applyAlignment="1">
      <alignment shrinkToFit="1"/>
    </xf>
    <xf numFmtId="0" fontId="2" fillId="0" borderId="0" xfId="0" applyFont="1" applyFill="1" applyAlignment="1">
      <alignment horizontal="center" vertical="center"/>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3" fontId="2" fillId="0" borderId="23"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3" fontId="2" fillId="0" borderId="3"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xf>
    <xf numFmtId="0" fontId="3" fillId="0" borderId="0" xfId="0" applyFont="1" applyFill="1"/>
    <xf numFmtId="3" fontId="3" fillId="0" borderId="0" xfId="0" applyNumberFormat="1" applyFont="1" applyFill="1"/>
    <xf numFmtId="0" fontId="4" fillId="0" borderId="0" xfId="0" applyFont="1" applyFill="1"/>
    <xf numFmtId="3" fontId="4" fillId="0" borderId="0" xfId="0" applyNumberFormat="1" applyFont="1" applyFill="1"/>
    <xf numFmtId="3" fontId="2" fillId="0" borderId="4" xfId="0" applyNumberFormat="1" applyFont="1" applyFill="1" applyBorder="1" applyAlignment="1">
      <alignment horizontal="center" vertical="center"/>
    </xf>
    <xf numFmtId="0" fontId="2" fillId="0" borderId="8" xfId="0" applyFont="1" applyFill="1" applyBorder="1" applyAlignment="1">
      <alignment horizontal="center" vertical="center"/>
    </xf>
    <xf numFmtId="3" fontId="2" fillId="0" borderId="16" xfId="0" applyNumberFormat="1" applyFont="1" applyFill="1" applyBorder="1" applyAlignment="1">
      <alignment horizontal="center" vertical="center"/>
    </xf>
    <xf numFmtId="0" fontId="1" fillId="0" borderId="0" xfId="0" applyFont="1" applyFill="1" applyAlignment="1">
      <alignment vertical="center" wrapText="1"/>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wrapText="1"/>
    </xf>
    <xf numFmtId="0" fontId="5" fillId="0" borderId="0" xfId="0" applyFont="1" applyFill="1"/>
    <xf numFmtId="0" fontId="1" fillId="0" borderId="0" xfId="0" applyFont="1" applyFill="1"/>
    <xf numFmtId="0" fontId="7" fillId="0" borderId="0" xfId="0" applyFont="1" applyFill="1" applyAlignment="1">
      <alignment horizontal="center" vertical="center"/>
    </xf>
    <xf numFmtId="0" fontId="1" fillId="0" borderId="0" xfId="0" applyFont="1" applyFill="1" applyAlignment="1">
      <alignment wrapText="1"/>
    </xf>
    <xf numFmtId="0" fontId="5" fillId="0" borderId="0" xfId="0" applyFont="1" applyFill="1" applyAlignment="1">
      <alignment wrapText="1"/>
    </xf>
    <xf numFmtId="0" fontId="7" fillId="0" borderId="0" xfId="0" applyFont="1" applyFill="1"/>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alignment horizontal="center" shrinkToFit="1"/>
    </xf>
    <xf numFmtId="0" fontId="2" fillId="0" borderId="0" xfId="0" applyFont="1" applyFill="1" applyAlignment="1">
      <alignment horizontal="center" vertical="center" shrinkToFit="1"/>
    </xf>
    <xf numFmtId="0" fontId="4" fillId="0" borderId="0" xfId="0" applyFont="1" applyFill="1" applyAlignment="1">
      <alignment shrinkToFit="1"/>
    </xf>
    <xf numFmtId="0" fontId="2" fillId="0" borderId="0" xfId="0" applyFont="1" applyFill="1"/>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 fontId="2" fillId="0" borderId="7" xfId="0" applyNumberFormat="1" applyFont="1" applyFill="1" applyBorder="1" applyAlignment="1">
      <alignment horizontal="center" shrinkToFit="1"/>
    </xf>
    <xf numFmtId="0" fontId="4" fillId="0" borderId="1" xfId="0" applyFont="1" applyFill="1" applyBorder="1" applyAlignment="1">
      <alignment horizontal="center"/>
    </xf>
    <xf numFmtId="0" fontId="4" fillId="0"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1" fontId="4" fillId="0" borderId="1" xfId="0" applyNumberFormat="1" applyFont="1" applyFill="1" applyBorder="1" applyAlignment="1">
      <alignment horizontal="center" shrinkToFit="1"/>
    </xf>
    <xf numFmtId="0" fontId="7" fillId="0" borderId="0" xfId="0" applyFont="1" applyFill="1" applyAlignment="1">
      <alignment horizontal="center" vertical="center" wrapText="1"/>
    </xf>
    <xf numFmtId="0" fontId="1" fillId="0" borderId="0" xfId="0" applyFont="1" applyFill="1" applyAlignment="1">
      <alignment vertical="center" wrapText="1"/>
    </xf>
    <xf numFmtId="0" fontId="2"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left" vertical="center" wrapText="1"/>
    </xf>
    <xf numFmtId="0" fontId="5" fillId="0" borderId="0" xfId="0" applyFont="1" applyFill="1" applyAlignment="1">
      <alignment wrapText="1"/>
    </xf>
    <xf numFmtId="0" fontId="1" fillId="0" borderId="0" xfId="0" applyFont="1" applyFill="1" applyAlignment="1">
      <alignment wrapText="1"/>
    </xf>
    <xf numFmtId="0" fontId="4" fillId="0" borderId="0" xfId="0" applyFont="1" applyFill="1" applyAlignment="1">
      <alignment vertical="center" wrapText="1"/>
    </xf>
    <xf numFmtId="0" fontId="5" fillId="0" borderId="0" xfId="0" applyFont="1" applyFill="1"/>
    <xf numFmtId="0" fontId="1" fillId="0" borderId="0" xfId="0" applyFont="1" applyFill="1"/>
    <xf numFmtId="0" fontId="4" fillId="0" borderId="0" xfId="0" applyFont="1" applyFill="1" applyAlignment="1">
      <alignment wrapText="1"/>
    </xf>
  </cellXfs>
  <cellStyles count="1">
    <cellStyle name="Normal" xfId="0" builtinId="0"/>
  </cellStyles>
  <dxfs count="3">
    <dxf>
      <font>
        <condense val="0"/>
        <extend val="0"/>
        <color indexed="10"/>
      </font>
    </dxf>
    <dxf>
      <font>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346364</xdr:colOff>
      <xdr:row>0</xdr:row>
      <xdr:rowOff>86590</xdr:rowOff>
    </xdr:from>
    <xdr:to>
      <xdr:col>9</xdr:col>
      <xdr:colOff>458932</xdr:colOff>
      <xdr:row>1</xdr:row>
      <xdr:rowOff>545521</xdr:rowOff>
    </xdr:to>
    <xdr:pic>
      <xdr:nvPicPr>
        <xdr:cNvPr id="4" name="Imagine 2">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736023" y="86590"/>
          <a:ext cx="7723909" cy="1160317"/>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2023/Salarii%201%20ianuarie%202023/Schema%20incadrare/Schema%20incadrare%20PS2%20Anexa%20f.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at"/>
      <sheetName val="Tabfcpb"/>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ow r="47">
          <cell r="K47">
            <v>15930</v>
          </cell>
        </row>
        <row r="81">
          <cell r="L81">
            <v>1350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H108"/>
  <sheetViews>
    <sheetView tabSelected="1" zoomScale="110" zoomScaleNormal="110" workbookViewId="0">
      <selection activeCell="K11" sqref="K11"/>
    </sheetView>
  </sheetViews>
  <sheetFormatPr defaultRowHeight="15"/>
  <cols>
    <col min="1" max="1" width="5.85546875" style="1" customWidth="1"/>
    <col min="2" max="2" width="37.28515625" style="1" customWidth="1"/>
    <col min="3" max="3" width="8" style="1" customWidth="1"/>
    <col min="4" max="4" width="6.7109375" style="1" customWidth="1"/>
    <col min="5" max="5" width="14.7109375" style="1" customWidth="1"/>
    <col min="6" max="6" width="8.28515625" style="1" customWidth="1"/>
    <col min="7" max="7" width="12.140625" style="1" customWidth="1"/>
    <col min="8" max="8" width="14.28515625" style="4" customWidth="1"/>
    <col min="9" max="9" width="12.5703125" style="4" customWidth="1"/>
    <col min="10" max="10" width="11" style="4" customWidth="1"/>
    <col min="11" max="11" width="9" style="4" customWidth="1"/>
    <col min="12" max="15" width="9.140625" style="1" customWidth="1"/>
    <col min="16" max="16384" width="9.140625" style="1"/>
  </cols>
  <sheetData>
    <row r="1" spans="1:60" ht="55.5" customHeight="1">
      <c r="H1" s="1"/>
      <c r="I1" s="1"/>
      <c r="J1" s="1"/>
      <c r="K1" s="1"/>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15"/>
    </row>
    <row r="2" spans="1:60" ht="51.75" customHeight="1">
      <c r="H2" s="1"/>
      <c r="I2" s="1"/>
      <c r="J2" s="1"/>
      <c r="K2" s="1"/>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15"/>
    </row>
    <row r="3" spans="1:60" ht="18.75" customHeight="1">
      <c r="A3" s="34" t="s">
        <v>31</v>
      </c>
      <c r="B3" s="34"/>
      <c r="C3" s="33"/>
      <c r="D3" s="33"/>
      <c r="E3" s="33"/>
      <c r="F3" s="33"/>
      <c r="G3" s="35"/>
      <c r="H3" s="36"/>
      <c r="I3" s="36"/>
      <c r="J3" s="36"/>
      <c r="K3" s="36"/>
      <c r="L3" s="35"/>
      <c r="M3" s="35"/>
      <c r="N3" s="35"/>
      <c r="O3" s="35"/>
      <c r="P3" s="35"/>
      <c r="Q3" s="35"/>
      <c r="R3" s="2"/>
      <c r="S3" s="2"/>
      <c r="T3" s="2"/>
      <c r="U3" s="3"/>
      <c r="V3" s="3"/>
      <c r="W3" s="3"/>
      <c r="X3" s="3"/>
      <c r="Y3" s="3"/>
      <c r="Z3" s="37"/>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15"/>
    </row>
    <row r="4" spans="1:60" ht="15" customHeight="1">
      <c r="A4" s="34" t="s">
        <v>32</v>
      </c>
      <c r="B4" s="34"/>
      <c r="C4" s="33"/>
      <c r="D4" s="33"/>
      <c r="E4" s="33"/>
      <c r="F4" s="33"/>
      <c r="G4" s="35"/>
      <c r="H4" s="36"/>
      <c r="I4" s="36"/>
      <c r="J4" s="36"/>
      <c r="K4" s="36"/>
      <c r="L4" s="35"/>
      <c r="M4" s="35"/>
      <c r="N4" s="35"/>
      <c r="O4" s="35"/>
      <c r="P4" s="35"/>
      <c r="Q4" s="35"/>
      <c r="R4" s="3"/>
      <c r="S4" s="3"/>
      <c r="T4" s="3"/>
      <c r="U4" s="3"/>
      <c r="V4" s="3"/>
      <c r="W4" s="3"/>
      <c r="X4" s="3"/>
      <c r="Y4" s="3"/>
      <c r="Z4" s="37"/>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15"/>
    </row>
    <row r="5" spans="1:60" ht="27" customHeight="1">
      <c r="A5" s="58" t="s">
        <v>34</v>
      </c>
      <c r="B5" s="58"/>
      <c r="C5" s="58"/>
      <c r="D5" s="58"/>
      <c r="E5" s="58"/>
      <c r="F5" s="58"/>
      <c r="G5" s="58"/>
      <c r="H5" s="58"/>
      <c r="I5" s="58"/>
      <c r="J5" s="58"/>
      <c r="K5" s="58"/>
      <c r="L5" s="35"/>
      <c r="M5" s="35"/>
      <c r="N5" s="35"/>
      <c r="O5" s="35"/>
      <c r="P5" s="35"/>
      <c r="Q5" s="35"/>
      <c r="R5" s="3"/>
      <c r="S5" s="3"/>
      <c r="T5" s="3"/>
      <c r="U5" s="3"/>
      <c r="V5" s="3"/>
      <c r="W5" s="3"/>
      <c r="X5" s="3"/>
      <c r="Y5" s="3"/>
      <c r="Z5" s="37"/>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15"/>
    </row>
    <row r="6" spans="1:60" ht="33" customHeight="1">
      <c r="A6" s="58" t="s">
        <v>67</v>
      </c>
      <c r="B6" s="58"/>
      <c r="C6" s="58"/>
      <c r="D6" s="58"/>
      <c r="E6" s="58"/>
      <c r="F6" s="58"/>
      <c r="G6" s="58"/>
      <c r="H6" s="58"/>
      <c r="I6" s="58"/>
      <c r="J6" s="58"/>
      <c r="K6" s="58"/>
      <c r="L6" s="38"/>
      <c r="M6" s="38"/>
      <c r="N6" s="38"/>
      <c r="O6" s="38"/>
      <c r="P6" s="38"/>
      <c r="Q6" s="38"/>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15"/>
    </row>
    <row r="7" spans="1:60" ht="38.25" customHeight="1" thickBot="1"/>
    <row r="8" spans="1:60" s="44" customFormat="1" ht="117" customHeight="1" thickBot="1">
      <c r="A8" s="39" t="s">
        <v>0</v>
      </c>
      <c r="B8" s="40" t="s">
        <v>1</v>
      </c>
      <c r="C8" s="40" t="s">
        <v>3</v>
      </c>
      <c r="D8" s="40" t="s">
        <v>5</v>
      </c>
      <c r="E8" s="40" t="s">
        <v>4</v>
      </c>
      <c r="F8" s="40" t="s">
        <v>6</v>
      </c>
      <c r="G8" s="41" t="s">
        <v>53</v>
      </c>
      <c r="H8" s="40" t="s">
        <v>69</v>
      </c>
      <c r="I8" s="41" t="s">
        <v>70</v>
      </c>
      <c r="J8" s="41" t="s">
        <v>71</v>
      </c>
      <c r="K8" s="42" t="s">
        <v>54</v>
      </c>
      <c r="L8" s="43"/>
    </row>
    <row r="9" spans="1:60" ht="19.5" customHeight="1" thickBot="1">
      <c r="A9" s="60" t="s">
        <v>35</v>
      </c>
      <c r="B9" s="61"/>
      <c r="C9" s="61"/>
      <c r="D9" s="61"/>
      <c r="E9" s="61"/>
      <c r="F9" s="61"/>
      <c r="G9" s="61"/>
      <c r="H9" s="62"/>
      <c r="I9" s="62"/>
      <c r="J9" s="62"/>
      <c r="K9" s="63"/>
    </row>
    <row r="10" spans="1:60" s="28" customFormat="1" ht="17.25" customHeight="1">
      <c r="A10" s="45">
        <v>1</v>
      </c>
      <c r="B10" s="46" t="s">
        <v>44</v>
      </c>
      <c r="C10" s="46"/>
      <c r="D10" s="46"/>
      <c r="E10" s="46"/>
      <c r="F10" s="46"/>
      <c r="G10" s="47">
        <v>21735</v>
      </c>
      <c r="H10" s="5"/>
      <c r="I10" s="5"/>
      <c r="J10" s="6"/>
      <c r="K10" s="7" t="s">
        <v>85</v>
      </c>
    </row>
    <row r="11" spans="1:60" s="28" customFormat="1" ht="17.25" customHeight="1">
      <c r="A11" s="48">
        <v>2</v>
      </c>
      <c r="B11" s="49" t="s">
        <v>45</v>
      </c>
      <c r="C11" s="49"/>
      <c r="D11" s="49"/>
      <c r="E11" s="49"/>
      <c r="F11" s="49"/>
      <c r="G11" s="50">
        <v>19320</v>
      </c>
      <c r="H11" s="8"/>
      <c r="I11" s="8"/>
      <c r="J11" s="9"/>
      <c r="K11" s="10" t="s">
        <v>86</v>
      </c>
    </row>
    <row r="12" spans="1:60" s="13" customFormat="1">
      <c r="A12" s="48">
        <v>3</v>
      </c>
      <c r="B12" s="49" t="s">
        <v>47</v>
      </c>
      <c r="C12" s="49" t="s">
        <v>7</v>
      </c>
      <c r="D12" s="49"/>
      <c r="E12" s="49" t="s">
        <v>9</v>
      </c>
      <c r="F12" s="49"/>
      <c r="G12" s="50">
        <v>21394</v>
      </c>
      <c r="H12" s="11">
        <v>1500</v>
      </c>
      <c r="I12" s="12"/>
      <c r="J12" s="12"/>
      <c r="K12" s="10" t="s">
        <v>72</v>
      </c>
    </row>
    <row r="13" spans="1:60" s="13" customFormat="1">
      <c r="A13" s="48">
        <v>4</v>
      </c>
      <c r="B13" s="49" t="s">
        <v>28</v>
      </c>
      <c r="C13" s="49" t="s">
        <v>7</v>
      </c>
      <c r="D13" s="49"/>
      <c r="E13" s="49" t="s">
        <v>9</v>
      </c>
      <c r="F13" s="49"/>
      <c r="G13" s="50">
        <v>20939</v>
      </c>
      <c r="H13" s="11">
        <v>1500</v>
      </c>
      <c r="I13" s="12"/>
      <c r="J13" s="12"/>
      <c r="K13" s="10" t="s">
        <v>72</v>
      </c>
    </row>
    <row r="14" spans="1:60" s="13" customFormat="1">
      <c r="A14" s="48">
        <v>5</v>
      </c>
      <c r="B14" s="49" t="s">
        <v>60</v>
      </c>
      <c r="C14" s="49" t="s">
        <v>7</v>
      </c>
      <c r="D14" s="49"/>
      <c r="E14" s="49" t="s">
        <v>9</v>
      </c>
      <c r="F14" s="49"/>
      <c r="G14" s="50">
        <v>20939</v>
      </c>
      <c r="H14" s="11">
        <v>1500</v>
      </c>
      <c r="I14" s="12"/>
      <c r="J14" s="12"/>
      <c r="K14" s="10" t="s">
        <v>72</v>
      </c>
    </row>
    <row r="15" spans="1:60" s="13" customFormat="1">
      <c r="A15" s="48">
        <v>6</v>
      </c>
      <c r="B15" s="49" t="s">
        <v>2</v>
      </c>
      <c r="C15" s="49" t="s">
        <v>7</v>
      </c>
      <c r="D15" s="49"/>
      <c r="E15" s="49" t="s">
        <v>9</v>
      </c>
      <c r="F15" s="49"/>
      <c r="G15" s="50">
        <v>20028</v>
      </c>
      <c r="H15" s="11">
        <v>1500</v>
      </c>
      <c r="I15" s="12"/>
      <c r="J15" s="12"/>
      <c r="K15" s="10" t="s">
        <v>72</v>
      </c>
    </row>
    <row r="16" spans="1:60" s="13" customFormat="1">
      <c r="A16" s="48">
        <v>7</v>
      </c>
      <c r="B16" s="49" t="s">
        <v>23</v>
      </c>
      <c r="C16" s="49" t="s">
        <v>7</v>
      </c>
      <c r="D16" s="49"/>
      <c r="E16" s="49" t="s">
        <v>9</v>
      </c>
      <c r="F16" s="49"/>
      <c r="G16" s="50">
        <v>17523</v>
      </c>
      <c r="H16" s="11">
        <v>1500</v>
      </c>
      <c r="I16" s="12"/>
      <c r="J16" s="12"/>
      <c r="K16" s="10">
        <f t="shared" ref="K16:K47" si="0">SUM(G16:J16)</f>
        <v>19023</v>
      </c>
      <c r="M16" s="14"/>
    </row>
    <row r="17" spans="1:13" s="13" customFormat="1">
      <c r="A17" s="48">
        <v>8</v>
      </c>
      <c r="B17" s="49" t="s">
        <v>29</v>
      </c>
      <c r="C17" s="49" t="s">
        <v>7</v>
      </c>
      <c r="D17" s="49"/>
      <c r="E17" s="49" t="s">
        <v>9</v>
      </c>
      <c r="F17" s="49"/>
      <c r="G17" s="50">
        <v>16613</v>
      </c>
      <c r="H17" s="11">
        <v>1500</v>
      </c>
      <c r="I17" s="12"/>
      <c r="J17" s="12"/>
      <c r="K17" s="10">
        <f t="shared" si="0"/>
        <v>18113</v>
      </c>
      <c r="M17" s="14"/>
    </row>
    <row r="18" spans="1:13" s="13" customFormat="1" ht="31.9" customHeight="1">
      <c r="A18" s="48">
        <v>9</v>
      </c>
      <c r="B18" s="49" t="s">
        <v>48</v>
      </c>
      <c r="C18" s="49" t="s">
        <v>7</v>
      </c>
      <c r="D18" s="49" t="s">
        <v>8</v>
      </c>
      <c r="E18" s="49" t="s">
        <v>10</v>
      </c>
      <c r="F18" s="49">
        <v>5</v>
      </c>
      <c r="G18" s="50">
        <v>12979</v>
      </c>
      <c r="H18" s="11">
        <v>1227</v>
      </c>
      <c r="I18" s="12"/>
      <c r="J18" s="12"/>
      <c r="K18" s="10">
        <f>SUM(G18:J18)</f>
        <v>14206</v>
      </c>
      <c r="M18" s="14"/>
    </row>
    <row r="19" spans="1:13" s="13" customFormat="1" ht="32.1" customHeight="1">
      <c r="A19" s="48">
        <v>10</v>
      </c>
      <c r="B19" s="49" t="s">
        <v>48</v>
      </c>
      <c r="C19" s="49" t="s">
        <v>7</v>
      </c>
      <c r="D19" s="49" t="s">
        <v>8</v>
      </c>
      <c r="E19" s="49" t="s">
        <v>10</v>
      </c>
      <c r="F19" s="49">
        <v>4</v>
      </c>
      <c r="G19" s="50">
        <v>12663</v>
      </c>
      <c r="H19" s="11">
        <v>1197</v>
      </c>
      <c r="I19" s="12"/>
      <c r="J19" s="12"/>
      <c r="K19" s="10">
        <f>SUM(G19:J19)</f>
        <v>13860</v>
      </c>
      <c r="M19" s="14"/>
    </row>
    <row r="20" spans="1:13" s="13" customFormat="1" ht="32.1" customHeight="1">
      <c r="A20" s="48">
        <v>11</v>
      </c>
      <c r="B20" s="49" t="s">
        <v>48</v>
      </c>
      <c r="C20" s="49" t="s">
        <v>7</v>
      </c>
      <c r="D20" s="49" t="s">
        <v>8</v>
      </c>
      <c r="E20" s="49" t="s">
        <v>10</v>
      </c>
      <c r="F20" s="49">
        <v>3</v>
      </c>
      <c r="G20" s="50">
        <v>12352</v>
      </c>
      <c r="H20" s="11">
        <v>1168</v>
      </c>
      <c r="I20" s="12"/>
      <c r="J20" s="12"/>
      <c r="K20" s="10">
        <f>SUM(G20:J20)</f>
        <v>13520</v>
      </c>
      <c r="M20" s="14"/>
    </row>
    <row r="21" spans="1:13" s="13" customFormat="1" ht="32.1" customHeight="1">
      <c r="A21" s="48">
        <v>12</v>
      </c>
      <c r="B21" s="49" t="s">
        <v>48</v>
      </c>
      <c r="C21" s="49" t="s">
        <v>7</v>
      </c>
      <c r="D21" s="49" t="s">
        <v>8</v>
      </c>
      <c r="E21" s="49" t="s">
        <v>10</v>
      </c>
      <c r="F21" s="49">
        <v>2</v>
      </c>
      <c r="G21" s="50">
        <v>11762</v>
      </c>
      <c r="H21" s="11">
        <v>1112</v>
      </c>
      <c r="I21" s="12"/>
      <c r="J21" s="12"/>
      <c r="K21" s="10">
        <f t="shared" ref="K21" si="1">SUM(G21:J21)</f>
        <v>12874</v>
      </c>
      <c r="M21" s="14"/>
    </row>
    <row r="22" spans="1:13" s="13" customFormat="1" ht="32.1" customHeight="1">
      <c r="A22" s="48">
        <v>13</v>
      </c>
      <c r="B22" s="49" t="s">
        <v>48</v>
      </c>
      <c r="C22" s="49" t="s">
        <v>7</v>
      </c>
      <c r="D22" s="49" t="s">
        <v>8</v>
      </c>
      <c r="E22" s="49" t="s">
        <v>11</v>
      </c>
      <c r="F22" s="49">
        <v>5</v>
      </c>
      <c r="G22" s="50">
        <v>10247</v>
      </c>
      <c r="H22" s="11">
        <v>969</v>
      </c>
      <c r="I22" s="12"/>
      <c r="J22" s="12"/>
      <c r="K22" s="10">
        <f t="shared" si="0"/>
        <v>11216</v>
      </c>
      <c r="M22" s="14"/>
    </row>
    <row r="23" spans="1:13" s="13" customFormat="1" ht="32.1" customHeight="1">
      <c r="A23" s="48">
        <v>14</v>
      </c>
      <c r="B23" s="49" t="s">
        <v>48</v>
      </c>
      <c r="C23" s="49" t="s">
        <v>7</v>
      </c>
      <c r="D23" s="49" t="s">
        <v>8</v>
      </c>
      <c r="E23" s="49" t="s">
        <v>11</v>
      </c>
      <c r="F23" s="49">
        <v>4</v>
      </c>
      <c r="G23" s="50">
        <v>9996</v>
      </c>
      <c r="H23" s="11">
        <v>945</v>
      </c>
      <c r="I23" s="12"/>
      <c r="J23" s="12"/>
      <c r="K23" s="10">
        <f t="shared" si="0"/>
        <v>10941</v>
      </c>
      <c r="M23" s="14"/>
    </row>
    <row r="24" spans="1:13" s="13" customFormat="1" ht="32.1" customHeight="1">
      <c r="A24" s="48">
        <v>15</v>
      </c>
      <c r="B24" s="49" t="s">
        <v>48</v>
      </c>
      <c r="C24" s="49" t="s">
        <v>7</v>
      </c>
      <c r="D24" s="49" t="s">
        <v>8</v>
      </c>
      <c r="E24" s="49" t="s">
        <v>11</v>
      </c>
      <c r="F24" s="49">
        <v>3</v>
      </c>
      <c r="G24" s="50">
        <v>9749</v>
      </c>
      <c r="H24" s="11">
        <v>922</v>
      </c>
      <c r="I24" s="12"/>
      <c r="J24" s="12"/>
      <c r="K24" s="10">
        <f t="shared" si="0"/>
        <v>10671</v>
      </c>
      <c r="M24" s="14"/>
    </row>
    <row r="25" spans="1:13" s="13" customFormat="1" ht="32.1" customHeight="1">
      <c r="A25" s="48">
        <v>16</v>
      </c>
      <c r="B25" s="49" t="s">
        <v>48</v>
      </c>
      <c r="C25" s="49" t="s">
        <v>7</v>
      </c>
      <c r="D25" s="49" t="s">
        <v>8</v>
      </c>
      <c r="E25" s="49" t="s">
        <v>11</v>
      </c>
      <c r="F25" s="49">
        <v>2</v>
      </c>
      <c r="G25" s="50">
        <v>8442</v>
      </c>
      <c r="H25" s="11">
        <v>878</v>
      </c>
      <c r="I25" s="12"/>
      <c r="J25" s="12"/>
      <c r="K25" s="10">
        <f t="shared" si="0"/>
        <v>9320</v>
      </c>
      <c r="M25" s="14"/>
    </row>
    <row r="26" spans="1:13" s="13" customFormat="1" ht="32.1" customHeight="1">
      <c r="A26" s="48">
        <v>17</v>
      </c>
      <c r="B26" s="49" t="s">
        <v>48</v>
      </c>
      <c r="C26" s="49" t="s">
        <v>7</v>
      </c>
      <c r="D26" s="49" t="s">
        <v>8</v>
      </c>
      <c r="E26" s="49" t="s">
        <v>12</v>
      </c>
      <c r="F26" s="49">
        <v>5</v>
      </c>
      <c r="G26" s="50">
        <v>7973</v>
      </c>
      <c r="H26" s="11">
        <v>754</v>
      </c>
      <c r="I26" s="12"/>
      <c r="J26" s="12"/>
      <c r="K26" s="10">
        <f t="shared" ref="K26" si="2">SUM(G26:J26)</f>
        <v>8727</v>
      </c>
      <c r="M26" s="14"/>
    </row>
    <row r="27" spans="1:13" s="13" customFormat="1" ht="32.1" customHeight="1">
      <c r="A27" s="48">
        <v>18</v>
      </c>
      <c r="B27" s="49" t="s">
        <v>48</v>
      </c>
      <c r="C27" s="49" t="s">
        <v>7</v>
      </c>
      <c r="D27" s="49" t="s">
        <v>8</v>
      </c>
      <c r="E27" s="49" t="s">
        <v>12</v>
      </c>
      <c r="F27" s="49">
        <v>4</v>
      </c>
      <c r="G27" s="50">
        <v>7779</v>
      </c>
      <c r="H27" s="11">
        <v>735</v>
      </c>
      <c r="I27" s="12"/>
      <c r="J27" s="12"/>
      <c r="K27" s="10">
        <f t="shared" si="0"/>
        <v>8514</v>
      </c>
      <c r="M27" s="14"/>
    </row>
    <row r="28" spans="1:13" s="13" customFormat="1" ht="32.1" customHeight="1">
      <c r="A28" s="48">
        <v>19</v>
      </c>
      <c r="B28" s="49" t="s">
        <v>48</v>
      </c>
      <c r="C28" s="49" t="s">
        <v>7</v>
      </c>
      <c r="D28" s="49" t="s">
        <v>8</v>
      </c>
      <c r="E28" s="49" t="s">
        <v>12</v>
      </c>
      <c r="F28" s="49">
        <v>3</v>
      </c>
      <c r="G28" s="50">
        <v>7578</v>
      </c>
      <c r="H28" s="11">
        <v>717</v>
      </c>
      <c r="I28" s="12"/>
      <c r="J28" s="12"/>
      <c r="K28" s="10">
        <f t="shared" si="0"/>
        <v>8295</v>
      </c>
      <c r="M28" s="14"/>
    </row>
    <row r="29" spans="1:13" s="13" customFormat="1" ht="32.1" customHeight="1">
      <c r="A29" s="48">
        <v>20</v>
      </c>
      <c r="B29" s="49" t="s">
        <v>48</v>
      </c>
      <c r="C29" s="49" t="s">
        <v>7</v>
      </c>
      <c r="D29" s="49" t="s">
        <v>8</v>
      </c>
      <c r="E29" s="49" t="s">
        <v>12</v>
      </c>
      <c r="F29" s="49">
        <v>2</v>
      </c>
      <c r="G29" s="50">
        <v>7224</v>
      </c>
      <c r="H29" s="11">
        <v>683</v>
      </c>
      <c r="I29" s="12"/>
      <c r="J29" s="12"/>
      <c r="K29" s="10">
        <f t="shared" ref="K29" si="3">SUM(G29:J29)</f>
        <v>7907</v>
      </c>
      <c r="M29" s="14"/>
    </row>
    <row r="30" spans="1:13" s="13" customFormat="1" ht="32.1" customHeight="1">
      <c r="A30" s="48">
        <v>21</v>
      </c>
      <c r="B30" s="49" t="s">
        <v>48</v>
      </c>
      <c r="C30" s="49" t="s">
        <v>7</v>
      </c>
      <c r="D30" s="49" t="s">
        <v>8</v>
      </c>
      <c r="E30" s="49" t="s">
        <v>12</v>
      </c>
      <c r="F30" s="49">
        <v>1</v>
      </c>
      <c r="G30" s="50">
        <v>6878</v>
      </c>
      <c r="H30" s="11">
        <v>650</v>
      </c>
      <c r="I30" s="12"/>
      <c r="J30" s="12"/>
      <c r="K30" s="10">
        <f t="shared" si="0"/>
        <v>7528</v>
      </c>
      <c r="M30" s="14"/>
    </row>
    <row r="31" spans="1:13" s="13" customFormat="1" ht="32.1" customHeight="1">
      <c r="A31" s="48">
        <v>22</v>
      </c>
      <c r="B31" s="49" t="s">
        <v>48</v>
      </c>
      <c r="C31" s="49" t="s">
        <v>7</v>
      </c>
      <c r="D31" s="49" t="s">
        <v>8</v>
      </c>
      <c r="E31" s="49" t="s">
        <v>12</v>
      </c>
      <c r="F31" s="49">
        <v>0</v>
      </c>
      <c r="G31" s="50">
        <v>6396</v>
      </c>
      <c r="H31" s="11">
        <v>605</v>
      </c>
      <c r="I31" s="12"/>
      <c r="J31" s="12"/>
      <c r="K31" s="10">
        <f t="shared" ref="K31" si="4">SUM(G31:J31)</f>
        <v>7001</v>
      </c>
      <c r="M31" s="14"/>
    </row>
    <row r="32" spans="1:13" s="13" customFormat="1" ht="32.1" customHeight="1">
      <c r="A32" s="48">
        <v>23</v>
      </c>
      <c r="B32" s="49" t="s">
        <v>48</v>
      </c>
      <c r="C32" s="49" t="s">
        <v>7</v>
      </c>
      <c r="D32" s="49" t="s">
        <v>8</v>
      </c>
      <c r="E32" s="49" t="s">
        <v>58</v>
      </c>
      <c r="F32" s="49">
        <v>1</v>
      </c>
      <c r="G32" s="50">
        <v>5208</v>
      </c>
      <c r="H32" s="11">
        <v>492</v>
      </c>
      <c r="I32" s="12"/>
      <c r="J32" s="12"/>
      <c r="K32" s="10">
        <f t="shared" ref="K32" si="5">SUM(G32:J32)</f>
        <v>5700</v>
      </c>
      <c r="M32" s="14"/>
    </row>
    <row r="33" spans="1:13" s="13" customFormat="1" ht="32.1" customHeight="1">
      <c r="A33" s="48">
        <v>24</v>
      </c>
      <c r="B33" s="49" t="s">
        <v>48</v>
      </c>
      <c r="C33" s="49" t="s">
        <v>7</v>
      </c>
      <c r="D33" s="49" t="s">
        <v>8</v>
      </c>
      <c r="E33" s="49" t="s">
        <v>58</v>
      </c>
      <c r="F33" s="49">
        <v>0</v>
      </c>
      <c r="G33" s="50">
        <v>4845</v>
      </c>
      <c r="H33" s="11">
        <v>458</v>
      </c>
      <c r="I33" s="12"/>
      <c r="J33" s="12"/>
      <c r="K33" s="10">
        <f t="shared" ref="K33" si="6">SUM(G33:J33)</f>
        <v>5303</v>
      </c>
      <c r="M33" s="14"/>
    </row>
    <row r="34" spans="1:13" s="13" customFormat="1" ht="15.75" customHeight="1">
      <c r="A34" s="48">
        <v>25</v>
      </c>
      <c r="B34" s="49" t="s">
        <v>39</v>
      </c>
      <c r="C34" s="49" t="s">
        <v>7</v>
      </c>
      <c r="D34" s="49" t="s">
        <v>8</v>
      </c>
      <c r="E34" s="49" t="s">
        <v>10</v>
      </c>
      <c r="F34" s="49">
        <v>5</v>
      </c>
      <c r="G34" s="50">
        <v>14342</v>
      </c>
      <c r="H34" s="11">
        <v>1356</v>
      </c>
      <c r="I34" s="12"/>
      <c r="J34" s="12"/>
      <c r="K34" s="10">
        <f t="shared" si="0"/>
        <v>15698</v>
      </c>
      <c r="M34" s="14"/>
    </row>
    <row r="35" spans="1:13" s="13" customFormat="1">
      <c r="A35" s="48">
        <v>26</v>
      </c>
      <c r="B35" s="49" t="s">
        <v>39</v>
      </c>
      <c r="C35" s="49" t="s">
        <v>7</v>
      </c>
      <c r="D35" s="49" t="s">
        <v>8</v>
      </c>
      <c r="E35" s="49" t="s">
        <v>10</v>
      </c>
      <c r="F35" s="49">
        <v>4</v>
      </c>
      <c r="G35" s="50">
        <v>13989</v>
      </c>
      <c r="H35" s="11">
        <v>1323</v>
      </c>
      <c r="I35" s="12"/>
      <c r="J35" s="12"/>
      <c r="K35" s="10">
        <f t="shared" si="0"/>
        <v>15312</v>
      </c>
      <c r="M35" s="14"/>
    </row>
    <row r="36" spans="1:13" s="13" customFormat="1">
      <c r="A36" s="48">
        <v>27</v>
      </c>
      <c r="B36" s="49" t="s">
        <v>39</v>
      </c>
      <c r="C36" s="49" t="s">
        <v>7</v>
      </c>
      <c r="D36" s="49" t="s">
        <v>8</v>
      </c>
      <c r="E36" s="49" t="s">
        <v>12</v>
      </c>
      <c r="F36" s="49">
        <v>5</v>
      </c>
      <c r="G36" s="50">
        <v>8656</v>
      </c>
      <c r="H36" s="11">
        <v>818</v>
      </c>
      <c r="I36" s="12"/>
      <c r="J36" s="12"/>
      <c r="K36" s="10">
        <f t="shared" ref="K36" si="7">SUM(G36:J36)</f>
        <v>9474</v>
      </c>
      <c r="M36" s="14"/>
    </row>
    <row r="37" spans="1:13" s="13" customFormat="1" ht="16.5" customHeight="1">
      <c r="A37" s="48">
        <v>28</v>
      </c>
      <c r="B37" s="49" t="s">
        <v>26</v>
      </c>
      <c r="C37" s="49" t="s">
        <v>17</v>
      </c>
      <c r="D37" s="49" t="s">
        <v>9</v>
      </c>
      <c r="E37" s="49" t="s">
        <v>10</v>
      </c>
      <c r="F37" s="49">
        <v>5</v>
      </c>
      <c r="G37" s="50">
        <v>10702</v>
      </c>
      <c r="H37" s="11">
        <v>1012</v>
      </c>
      <c r="I37" s="12"/>
      <c r="J37" s="12"/>
      <c r="K37" s="10">
        <f t="shared" si="0"/>
        <v>11714</v>
      </c>
      <c r="M37" s="14"/>
    </row>
    <row r="38" spans="1:13" s="13" customFormat="1">
      <c r="A38" s="48">
        <v>29</v>
      </c>
      <c r="B38" s="49" t="s">
        <v>15</v>
      </c>
      <c r="C38" s="49" t="s">
        <v>13</v>
      </c>
      <c r="D38" s="49" t="s">
        <v>14</v>
      </c>
      <c r="E38" s="49" t="s">
        <v>10</v>
      </c>
      <c r="F38" s="49">
        <v>5</v>
      </c>
      <c r="G38" s="50">
        <v>7293</v>
      </c>
      <c r="H38" s="11">
        <v>690</v>
      </c>
      <c r="I38" s="12"/>
      <c r="J38" s="12"/>
      <c r="K38" s="10">
        <f t="shared" si="0"/>
        <v>7983</v>
      </c>
      <c r="M38" s="14"/>
    </row>
    <row r="39" spans="1:13" s="13" customFormat="1">
      <c r="A39" s="48">
        <v>30</v>
      </c>
      <c r="B39" s="49" t="s">
        <v>15</v>
      </c>
      <c r="C39" s="49" t="s">
        <v>13</v>
      </c>
      <c r="D39" s="49" t="s">
        <v>14</v>
      </c>
      <c r="E39" s="49" t="s">
        <v>10</v>
      </c>
      <c r="F39" s="49">
        <v>4</v>
      </c>
      <c r="G39" s="50">
        <v>7112</v>
      </c>
      <c r="H39" s="11">
        <v>672</v>
      </c>
      <c r="I39" s="12"/>
      <c r="J39" s="12"/>
      <c r="K39" s="10">
        <f t="shared" ref="K39" si="8">SUM(G39:J39)</f>
        <v>7784</v>
      </c>
      <c r="M39" s="14"/>
    </row>
    <row r="40" spans="1:13" s="13" customFormat="1">
      <c r="A40" s="48">
        <v>31</v>
      </c>
      <c r="B40" s="49" t="s">
        <v>15</v>
      </c>
      <c r="C40" s="49" t="s">
        <v>13</v>
      </c>
      <c r="D40" s="49" t="s">
        <v>14</v>
      </c>
      <c r="E40" s="49" t="s">
        <v>12</v>
      </c>
      <c r="F40" s="49">
        <v>2</v>
      </c>
      <c r="G40" s="50">
        <v>4954</v>
      </c>
      <c r="H40" s="11">
        <v>468</v>
      </c>
      <c r="I40" s="12"/>
      <c r="J40" s="12"/>
      <c r="K40" s="10">
        <f t="shared" ref="K40" si="9">SUM(G40:J40)</f>
        <v>5422</v>
      </c>
      <c r="M40" s="14"/>
    </row>
    <row r="41" spans="1:13" s="13" customFormat="1">
      <c r="A41" s="48">
        <v>32</v>
      </c>
      <c r="B41" s="49" t="s">
        <v>15</v>
      </c>
      <c r="C41" s="49" t="s">
        <v>13</v>
      </c>
      <c r="D41" s="49" t="s">
        <v>14</v>
      </c>
      <c r="E41" s="49" t="s">
        <v>58</v>
      </c>
      <c r="F41" s="49">
        <v>0</v>
      </c>
      <c r="G41" s="50">
        <v>4020</v>
      </c>
      <c r="H41" s="11">
        <v>380</v>
      </c>
      <c r="I41" s="12"/>
      <c r="J41" s="12"/>
      <c r="K41" s="10">
        <f t="shared" ref="K41" si="10">SUM(G41:J41)</f>
        <v>4400</v>
      </c>
      <c r="M41" s="14"/>
    </row>
    <row r="42" spans="1:13" s="15" customFormat="1">
      <c r="A42" s="48">
        <v>33</v>
      </c>
      <c r="B42" s="49" t="s">
        <v>63</v>
      </c>
      <c r="C42" s="49" t="s">
        <v>7</v>
      </c>
      <c r="D42" s="49" t="s">
        <v>8</v>
      </c>
      <c r="E42" s="49" t="s">
        <v>10</v>
      </c>
      <c r="F42" s="49">
        <v>5</v>
      </c>
      <c r="G42" s="50">
        <v>14227</v>
      </c>
      <c r="H42" s="11">
        <f>[1]Stat!L81</f>
        <v>1350</v>
      </c>
      <c r="I42" s="12"/>
      <c r="J42" s="12"/>
      <c r="K42" s="10">
        <f t="shared" si="0"/>
        <v>15577</v>
      </c>
      <c r="M42" s="16"/>
    </row>
    <row r="43" spans="1:13" s="15" customFormat="1">
      <c r="A43" s="48">
        <v>34</v>
      </c>
      <c r="B43" s="49" t="s">
        <v>62</v>
      </c>
      <c r="C43" s="49" t="s">
        <v>7</v>
      </c>
      <c r="D43" s="49"/>
      <c r="E43" s="49" t="s">
        <v>9</v>
      </c>
      <c r="F43" s="49"/>
      <c r="G43" s="50">
        <v>19275</v>
      </c>
      <c r="H43" s="11">
        <v>1500</v>
      </c>
      <c r="I43" s="12"/>
      <c r="J43" s="12"/>
      <c r="K43" s="10" t="s">
        <v>72</v>
      </c>
      <c r="M43" s="16"/>
    </row>
    <row r="44" spans="1:13" s="13" customFormat="1" ht="28.5" customHeight="1">
      <c r="A44" s="48">
        <v>35</v>
      </c>
      <c r="B44" s="49" t="s">
        <v>61</v>
      </c>
      <c r="C44" s="49" t="s">
        <v>7</v>
      </c>
      <c r="D44" s="49" t="s">
        <v>8</v>
      </c>
      <c r="E44" s="49" t="s">
        <v>10</v>
      </c>
      <c r="F44" s="49">
        <v>5</v>
      </c>
      <c r="G44" s="50">
        <v>12979</v>
      </c>
      <c r="H44" s="11">
        <v>1227</v>
      </c>
      <c r="I44" s="12">
        <v>1040</v>
      </c>
      <c r="J44" s="12"/>
      <c r="K44" s="10">
        <f t="shared" ref="K44" si="11">SUM(G44:J44)</f>
        <v>15246</v>
      </c>
      <c r="M44" s="14"/>
    </row>
    <row r="45" spans="1:13" s="13" customFormat="1">
      <c r="A45" s="48">
        <v>36</v>
      </c>
      <c r="B45" s="49" t="s">
        <v>42</v>
      </c>
      <c r="C45" s="49" t="s">
        <v>7</v>
      </c>
      <c r="D45" s="49" t="s">
        <v>8</v>
      </c>
      <c r="E45" s="49" t="s">
        <v>10</v>
      </c>
      <c r="F45" s="49">
        <v>5</v>
      </c>
      <c r="G45" s="50">
        <v>12979</v>
      </c>
      <c r="H45" s="11">
        <v>1227</v>
      </c>
      <c r="I45" s="12"/>
      <c r="J45" s="11">
        <v>1227</v>
      </c>
      <c r="K45" s="10">
        <f t="shared" si="0"/>
        <v>15433</v>
      </c>
      <c r="M45" s="14"/>
    </row>
    <row r="46" spans="1:13" s="13" customFormat="1">
      <c r="A46" s="48">
        <v>37</v>
      </c>
      <c r="B46" s="49" t="s">
        <v>42</v>
      </c>
      <c r="C46" s="49" t="s">
        <v>7</v>
      </c>
      <c r="D46" s="49" t="s">
        <v>8</v>
      </c>
      <c r="E46" s="49" t="s">
        <v>11</v>
      </c>
      <c r="F46" s="49">
        <v>3</v>
      </c>
      <c r="G46" s="50">
        <v>9749</v>
      </c>
      <c r="H46" s="11">
        <v>922</v>
      </c>
      <c r="I46" s="12"/>
      <c r="J46" s="11">
        <v>922</v>
      </c>
      <c r="K46" s="10">
        <f t="shared" ref="K46" si="12">SUM(G46:J46)</f>
        <v>11593</v>
      </c>
      <c r="M46" s="14"/>
    </row>
    <row r="47" spans="1:13" s="13" customFormat="1">
      <c r="A47" s="48">
        <v>38</v>
      </c>
      <c r="B47" s="49" t="s">
        <v>43</v>
      </c>
      <c r="C47" s="49" t="s">
        <v>13</v>
      </c>
      <c r="D47" s="49" t="s">
        <v>14</v>
      </c>
      <c r="E47" s="49" t="s">
        <v>10</v>
      </c>
      <c r="F47" s="49">
        <v>5</v>
      </c>
      <c r="G47" s="50">
        <v>7293</v>
      </c>
      <c r="H47" s="11">
        <v>690</v>
      </c>
      <c r="I47" s="12"/>
      <c r="J47" s="12">
        <v>690</v>
      </c>
      <c r="K47" s="10">
        <f t="shared" si="0"/>
        <v>8673</v>
      </c>
      <c r="M47" s="14"/>
    </row>
    <row r="48" spans="1:13" s="28" customFormat="1" ht="19.5" customHeight="1">
      <c r="A48" s="64" t="s">
        <v>36</v>
      </c>
      <c r="B48" s="65"/>
      <c r="C48" s="65"/>
      <c r="D48" s="65"/>
      <c r="E48" s="65"/>
      <c r="F48" s="65"/>
      <c r="G48" s="65"/>
      <c r="H48" s="66"/>
      <c r="I48" s="66"/>
      <c r="J48" s="66"/>
      <c r="K48" s="67"/>
      <c r="M48" s="14"/>
    </row>
    <row r="49" spans="1:13" s="28" customFormat="1" ht="15.75" customHeight="1">
      <c r="A49" s="48">
        <v>39</v>
      </c>
      <c r="B49" s="51" t="s">
        <v>49</v>
      </c>
      <c r="C49" s="51" t="s">
        <v>7</v>
      </c>
      <c r="D49" s="51"/>
      <c r="E49" s="51"/>
      <c r="F49" s="51"/>
      <c r="G49" s="50">
        <v>28980</v>
      </c>
      <c r="H49" s="11"/>
      <c r="I49" s="12"/>
      <c r="J49" s="12"/>
      <c r="K49" s="10" t="s">
        <v>73</v>
      </c>
      <c r="M49" s="14"/>
    </row>
    <row r="50" spans="1:13" s="13" customFormat="1">
      <c r="A50" s="48">
        <v>40</v>
      </c>
      <c r="B50" s="51" t="s">
        <v>30</v>
      </c>
      <c r="C50" s="51" t="s">
        <v>7</v>
      </c>
      <c r="D50" s="51"/>
      <c r="E50" s="51" t="s">
        <v>9</v>
      </c>
      <c r="F50" s="51"/>
      <c r="G50" s="57">
        <v>17523</v>
      </c>
      <c r="H50" s="52">
        <v>1500</v>
      </c>
      <c r="I50" s="12"/>
      <c r="J50" s="12"/>
      <c r="K50" s="10">
        <f>SUM(G50:J50)</f>
        <v>19023</v>
      </c>
      <c r="M50" s="14"/>
    </row>
    <row r="51" spans="1:13" s="13" customFormat="1">
      <c r="A51" s="48">
        <v>41</v>
      </c>
      <c r="B51" s="49" t="s">
        <v>29</v>
      </c>
      <c r="C51" s="49" t="s">
        <v>7</v>
      </c>
      <c r="D51" s="49"/>
      <c r="E51" s="49" t="s">
        <v>9</v>
      </c>
      <c r="F51" s="49"/>
      <c r="G51" s="50">
        <v>16613</v>
      </c>
      <c r="H51" s="11">
        <v>1500</v>
      </c>
      <c r="I51" s="12"/>
      <c r="J51" s="12"/>
      <c r="K51" s="10">
        <f>SUM(G51:J51)</f>
        <v>18113</v>
      </c>
      <c r="M51" s="14"/>
    </row>
    <row r="52" spans="1:13" s="15" customFormat="1">
      <c r="A52" s="48">
        <v>42</v>
      </c>
      <c r="B52" s="49" t="s">
        <v>57</v>
      </c>
      <c r="C52" s="49" t="s">
        <v>7</v>
      </c>
      <c r="D52" s="49"/>
      <c r="E52" s="49" t="s">
        <v>16</v>
      </c>
      <c r="F52" s="49">
        <v>5</v>
      </c>
      <c r="G52" s="50">
        <v>12979</v>
      </c>
      <c r="H52" s="11">
        <v>1227</v>
      </c>
      <c r="I52" s="12"/>
      <c r="J52" s="12"/>
      <c r="K52" s="10">
        <f t="shared" ref="K52:K83" si="13">SUM(G52:J52)</f>
        <v>14206</v>
      </c>
      <c r="M52" s="14"/>
    </row>
    <row r="53" spans="1:13" s="15" customFormat="1">
      <c r="A53" s="48">
        <v>43</v>
      </c>
      <c r="B53" s="49" t="s">
        <v>57</v>
      </c>
      <c r="C53" s="49" t="s">
        <v>7</v>
      </c>
      <c r="D53" s="49"/>
      <c r="E53" s="49" t="s">
        <v>16</v>
      </c>
      <c r="F53" s="49">
        <v>4</v>
      </c>
      <c r="G53" s="50">
        <v>12663</v>
      </c>
      <c r="H53" s="11">
        <v>1197</v>
      </c>
      <c r="I53" s="12"/>
      <c r="J53" s="12"/>
      <c r="K53" s="10">
        <f t="shared" ref="K53" si="14">SUM(G53:J53)</f>
        <v>13860</v>
      </c>
      <c r="M53" s="14"/>
    </row>
    <row r="54" spans="1:13" s="15" customFormat="1">
      <c r="A54" s="48">
        <v>44</v>
      </c>
      <c r="B54" s="49" t="s">
        <v>57</v>
      </c>
      <c r="C54" s="49" t="s">
        <v>7</v>
      </c>
      <c r="D54" s="49"/>
      <c r="E54" s="49" t="s">
        <v>16</v>
      </c>
      <c r="F54" s="49">
        <v>3</v>
      </c>
      <c r="G54" s="50">
        <v>12352</v>
      </c>
      <c r="H54" s="11">
        <v>1168</v>
      </c>
      <c r="I54" s="12"/>
      <c r="J54" s="12"/>
      <c r="K54" s="10">
        <f t="shared" ref="K54:K56" si="15">SUM(G54:J54)</f>
        <v>13520</v>
      </c>
      <c r="M54" s="14"/>
    </row>
    <row r="55" spans="1:13" s="15" customFormat="1">
      <c r="A55" s="48">
        <v>45</v>
      </c>
      <c r="B55" s="49" t="s">
        <v>57</v>
      </c>
      <c r="C55" s="49" t="s">
        <v>7</v>
      </c>
      <c r="D55" s="49"/>
      <c r="E55" s="49" t="s">
        <v>16</v>
      </c>
      <c r="F55" s="49">
        <v>2</v>
      </c>
      <c r="G55" s="50">
        <v>11762</v>
      </c>
      <c r="H55" s="11">
        <v>1112</v>
      </c>
      <c r="I55" s="12"/>
      <c r="J55" s="12"/>
      <c r="K55" s="10">
        <f t="shared" ref="K55" si="16">SUM(G55:J55)</f>
        <v>12874</v>
      </c>
      <c r="M55" s="14"/>
    </row>
    <row r="56" spans="1:13" s="15" customFormat="1">
      <c r="A56" s="48">
        <v>46</v>
      </c>
      <c r="B56" s="49" t="s">
        <v>57</v>
      </c>
      <c r="C56" s="49" t="s">
        <v>7</v>
      </c>
      <c r="D56" s="49"/>
      <c r="E56" s="49" t="s">
        <v>8</v>
      </c>
      <c r="F56" s="49">
        <v>5</v>
      </c>
      <c r="G56" s="50">
        <v>10247</v>
      </c>
      <c r="H56" s="11">
        <v>969</v>
      </c>
      <c r="I56" s="12"/>
      <c r="J56" s="12"/>
      <c r="K56" s="10">
        <f t="shared" si="15"/>
        <v>11216</v>
      </c>
      <c r="M56" s="14"/>
    </row>
    <row r="57" spans="1:13" s="15" customFormat="1">
      <c r="A57" s="48">
        <v>47</v>
      </c>
      <c r="B57" s="49" t="s">
        <v>57</v>
      </c>
      <c r="C57" s="49" t="s">
        <v>7</v>
      </c>
      <c r="D57" s="49"/>
      <c r="E57" s="49" t="s">
        <v>9</v>
      </c>
      <c r="F57" s="49">
        <v>5</v>
      </c>
      <c r="G57" s="50">
        <v>7973</v>
      </c>
      <c r="H57" s="11">
        <v>754</v>
      </c>
      <c r="I57" s="12"/>
      <c r="J57" s="12"/>
      <c r="K57" s="10">
        <f t="shared" ref="K57" si="17">SUM(G57:J57)</f>
        <v>8727</v>
      </c>
      <c r="M57" s="14"/>
    </row>
    <row r="58" spans="1:13" s="15" customFormat="1">
      <c r="A58" s="48">
        <v>48</v>
      </c>
      <c r="B58" s="49" t="s">
        <v>57</v>
      </c>
      <c r="C58" s="49" t="s">
        <v>7</v>
      </c>
      <c r="D58" s="49"/>
      <c r="E58" s="49" t="s">
        <v>9</v>
      </c>
      <c r="F58" s="49">
        <v>2</v>
      </c>
      <c r="G58" s="50">
        <v>7224</v>
      </c>
      <c r="H58" s="11">
        <v>683</v>
      </c>
      <c r="I58" s="12"/>
      <c r="J58" s="12"/>
      <c r="K58" s="10">
        <f t="shared" ref="K58" si="18">SUM(G58:J58)</f>
        <v>7907</v>
      </c>
      <c r="M58" s="14"/>
    </row>
    <row r="59" spans="1:13" s="15" customFormat="1">
      <c r="A59" s="48">
        <v>49</v>
      </c>
      <c r="B59" s="49" t="s">
        <v>57</v>
      </c>
      <c r="C59" s="49" t="s">
        <v>7</v>
      </c>
      <c r="D59" s="49"/>
      <c r="E59" s="49" t="s">
        <v>9</v>
      </c>
      <c r="F59" s="49">
        <v>0</v>
      </c>
      <c r="G59" s="50">
        <v>6396</v>
      </c>
      <c r="H59" s="11">
        <v>502</v>
      </c>
      <c r="I59" s="12"/>
      <c r="J59" s="12"/>
      <c r="K59" s="10">
        <f t="shared" ref="K59" si="19">SUM(G59:J59)</f>
        <v>6898</v>
      </c>
      <c r="M59" s="14"/>
    </row>
    <row r="60" spans="1:13" s="15" customFormat="1">
      <c r="A60" s="48">
        <v>50</v>
      </c>
      <c r="B60" s="49" t="s">
        <v>57</v>
      </c>
      <c r="C60" s="49" t="s">
        <v>7</v>
      </c>
      <c r="D60" s="49"/>
      <c r="E60" s="49" t="s">
        <v>58</v>
      </c>
      <c r="F60" s="49">
        <v>5</v>
      </c>
      <c r="G60" s="50">
        <v>6039</v>
      </c>
      <c r="H60" s="11">
        <v>571</v>
      </c>
      <c r="I60" s="12"/>
      <c r="J60" s="12"/>
      <c r="K60" s="10">
        <f t="shared" ref="K60" si="20">SUM(G60:J60)</f>
        <v>6610</v>
      </c>
      <c r="M60" s="14"/>
    </row>
    <row r="61" spans="1:13" s="15" customFormat="1">
      <c r="A61" s="48">
        <v>51</v>
      </c>
      <c r="B61" s="49" t="s">
        <v>68</v>
      </c>
      <c r="C61" s="49" t="s">
        <v>7</v>
      </c>
      <c r="D61" s="49"/>
      <c r="E61" s="49" t="s">
        <v>16</v>
      </c>
      <c r="F61" s="49">
        <v>4</v>
      </c>
      <c r="G61" s="50">
        <v>12663</v>
      </c>
      <c r="H61" s="11">
        <v>1197</v>
      </c>
      <c r="I61" s="12"/>
      <c r="J61" s="11">
        <v>1197</v>
      </c>
      <c r="K61" s="10">
        <f>SUM(G61:J61)</f>
        <v>15057</v>
      </c>
      <c r="M61" s="14"/>
    </row>
    <row r="62" spans="1:13" s="15" customFormat="1">
      <c r="A62" s="48">
        <v>52</v>
      </c>
      <c r="B62" s="49" t="s">
        <v>50</v>
      </c>
      <c r="C62" s="49" t="s">
        <v>7</v>
      </c>
      <c r="D62" s="49"/>
      <c r="E62" s="49"/>
      <c r="F62" s="49">
        <v>4</v>
      </c>
      <c r="G62" s="50">
        <v>12663</v>
      </c>
      <c r="H62" s="11">
        <v>1197</v>
      </c>
      <c r="I62" s="12"/>
      <c r="J62" s="12"/>
      <c r="K62" s="10">
        <f t="shared" si="13"/>
        <v>13860</v>
      </c>
      <c r="M62" s="14"/>
    </row>
    <row r="63" spans="1:13" s="15" customFormat="1">
      <c r="A63" s="48">
        <v>53</v>
      </c>
      <c r="B63" s="49" t="s">
        <v>50</v>
      </c>
      <c r="C63" s="49" t="s">
        <v>7</v>
      </c>
      <c r="D63" s="49"/>
      <c r="E63" s="49"/>
      <c r="F63" s="49">
        <v>3</v>
      </c>
      <c r="G63" s="50">
        <v>12352</v>
      </c>
      <c r="H63" s="11">
        <v>1168</v>
      </c>
      <c r="I63" s="12"/>
      <c r="J63" s="12"/>
      <c r="K63" s="10">
        <f t="shared" si="13"/>
        <v>13520</v>
      </c>
      <c r="M63" s="14"/>
    </row>
    <row r="64" spans="1:13" s="15" customFormat="1">
      <c r="A64" s="48">
        <v>54</v>
      </c>
      <c r="B64" s="49" t="s">
        <v>50</v>
      </c>
      <c r="C64" s="49" t="s">
        <v>7</v>
      </c>
      <c r="D64" s="49"/>
      <c r="E64" s="49"/>
      <c r="F64" s="49">
        <v>1</v>
      </c>
      <c r="G64" s="50">
        <v>11201</v>
      </c>
      <c r="H64" s="11">
        <v>1112</v>
      </c>
      <c r="I64" s="12"/>
      <c r="J64" s="12"/>
      <c r="K64" s="10">
        <f t="shared" si="13"/>
        <v>12313</v>
      </c>
      <c r="M64" s="16"/>
    </row>
    <row r="65" spans="1:13" s="15" customFormat="1">
      <c r="A65" s="48">
        <v>55</v>
      </c>
      <c r="B65" s="49" t="s">
        <v>65</v>
      </c>
      <c r="C65" s="49" t="s">
        <v>13</v>
      </c>
      <c r="D65" s="49"/>
      <c r="E65" s="49" t="s">
        <v>16</v>
      </c>
      <c r="F65" s="49">
        <v>5</v>
      </c>
      <c r="G65" s="50">
        <v>7293</v>
      </c>
      <c r="H65" s="11">
        <v>690</v>
      </c>
      <c r="I65" s="12"/>
      <c r="J65" s="12"/>
      <c r="K65" s="10">
        <f t="shared" si="13"/>
        <v>7983</v>
      </c>
      <c r="M65" s="14"/>
    </row>
    <row r="66" spans="1:13" s="15" customFormat="1">
      <c r="A66" s="48">
        <v>56</v>
      </c>
      <c r="B66" s="49" t="s">
        <v>65</v>
      </c>
      <c r="C66" s="49" t="s">
        <v>13</v>
      </c>
      <c r="D66" s="49"/>
      <c r="E66" s="49" t="s">
        <v>16</v>
      </c>
      <c r="F66" s="49">
        <v>2</v>
      </c>
      <c r="G66" s="50">
        <v>6604</v>
      </c>
      <c r="H66" s="11">
        <v>624</v>
      </c>
      <c r="I66" s="12"/>
      <c r="J66" s="12"/>
      <c r="K66" s="10">
        <f t="shared" si="13"/>
        <v>7228</v>
      </c>
      <c r="M66" s="14"/>
    </row>
    <row r="67" spans="1:13" s="15" customFormat="1">
      <c r="A67" s="48">
        <v>57</v>
      </c>
      <c r="B67" s="53" t="s">
        <v>52</v>
      </c>
      <c r="C67" s="53" t="s">
        <v>7</v>
      </c>
      <c r="D67" s="53"/>
      <c r="E67" s="53" t="s">
        <v>9</v>
      </c>
      <c r="F67" s="53">
        <v>3</v>
      </c>
      <c r="G67" s="50">
        <v>7587</v>
      </c>
      <c r="H67" s="11">
        <v>717</v>
      </c>
      <c r="I67" s="12"/>
      <c r="J67" s="12"/>
      <c r="K67" s="10">
        <f t="shared" si="13"/>
        <v>8304</v>
      </c>
      <c r="M67" s="14"/>
    </row>
    <row r="68" spans="1:13" s="15" customFormat="1">
      <c r="A68" s="48">
        <v>58</v>
      </c>
      <c r="B68" s="49" t="s">
        <v>24</v>
      </c>
      <c r="C68" s="49" t="s">
        <v>13</v>
      </c>
      <c r="D68" s="49"/>
      <c r="E68" s="49" t="s">
        <v>8</v>
      </c>
      <c r="F68" s="49">
        <v>4</v>
      </c>
      <c r="G68" s="50">
        <v>6884</v>
      </c>
      <c r="H68" s="11">
        <v>651</v>
      </c>
      <c r="I68" s="12"/>
      <c r="J68" s="12"/>
      <c r="K68" s="10">
        <f t="shared" si="13"/>
        <v>7535</v>
      </c>
      <c r="M68" s="14"/>
    </row>
    <row r="69" spans="1:13" s="15" customFormat="1">
      <c r="A69" s="48">
        <v>59</v>
      </c>
      <c r="B69" s="49" t="s">
        <v>46</v>
      </c>
      <c r="C69" s="49" t="s">
        <v>13</v>
      </c>
      <c r="D69" s="49"/>
      <c r="E69" s="49" t="s">
        <v>16</v>
      </c>
      <c r="F69" s="49">
        <v>5</v>
      </c>
      <c r="G69" s="50">
        <v>7293</v>
      </c>
      <c r="H69" s="11">
        <v>690</v>
      </c>
      <c r="I69" s="12"/>
      <c r="J69" s="12"/>
      <c r="K69" s="10">
        <f t="shared" si="13"/>
        <v>7983</v>
      </c>
      <c r="M69" s="14"/>
    </row>
    <row r="70" spans="1:13" s="15" customFormat="1">
      <c r="A70" s="48">
        <v>60</v>
      </c>
      <c r="B70" s="49" t="s">
        <v>22</v>
      </c>
      <c r="C70" s="49" t="s">
        <v>19</v>
      </c>
      <c r="D70" s="49"/>
      <c r="E70" s="49"/>
      <c r="F70" s="49">
        <v>5</v>
      </c>
      <c r="G70" s="50">
        <v>6808</v>
      </c>
      <c r="H70" s="11">
        <v>644</v>
      </c>
      <c r="I70" s="12"/>
      <c r="J70" s="12"/>
      <c r="K70" s="10">
        <f t="shared" si="13"/>
        <v>7452</v>
      </c>
      <c r="M70" s="14"/>
    </row>
    <row r="71" spans="1:13" s="15" customFormat="1">
      <c r="A71" s="48">
        <v>61</v>
      </c>
      <c r="B71" s="49" t="s">
        <v>22</v>
      </c>
      <c r="C71" s="49" t="s">
        <v>19</v>
      </c>
      <c r="D71" s="49"/>
      <c r="E71" s="49"/>
      <c r="F71" s="49">
        <v>3</v>
      </c>
      <c r="G71" s="50">
        <v>6482</v>
      </c>
      <c r="H71" s="11">
        <v>613</v>
      </c>
      <c r="I71" s="12"/>
      <c r="J71" s="12"/>
      <c r="K71" s="10">
        <f t="shared" ref="K71" si="21">SUM(G71:J71)</f>
        <v>7095</v>
      </c>
      <c r="M71" s="14"/>
    </row>
    <row r="72" spans="1:13" s="15" customFormat="1">
      <c r="A72" s="48">
        <v>62</v>
      </c>
      <c r="B72" s="49" t="s">
        <v>18</v>
      </c>
      <c r="C72" s="49" t="s">
        <v>19</v>
      </c>
      <c r="D72" s="49"/>
      <c r="E72" s="49" t="s">
        <v>8</v>
      </c>
      <c r="F72" s="49">
        <v>5</v>
      </c>
      <c r="G72" s="50">
        <v>6930</v>
      </c>
      <c r="H72" s="11">
        <v>655</v>
      </c>
      <c r="I72" s="12"/>
      <c r="J72" s="12"/>
      <c r="K72" s="10">
        <f t="shared" si="13"/>
        <v>7585</v>
      </c>
      <c r="M72" s="14"/>
    </row>
    <row r="73" spans="1:13" s="15" customFormat="1">
      <c r="A73" s="48">
        <v>63</v>
      </c>
      <c r="B73" s="49" t="s">
        <v>18</v>
      </c>
      <c r="C73" s="49" t="s">
        <v>19</v>
      </c>
      <c r="D73" s="49"/>
      <c r="E73" s="49" t="s">
        <v>8</v>
      </c>
      <c r="F73" s="49">
        <v>4</v>
      </c>
      <c r="G73" s="50">
        <v>6762</v>
      </c>
      <c r="H73" s="11">
        <v>639</v>
      </c>
      <c r="I73" s="12"/>
      <c r="J73" s="12"/>
      <c r="K73" s="10">
        <f t="shared" ref="K73" si="22">SUM(G73:J73)</f>
        <v>7401</v>
      </c>
      <c r="M73" s="14"/>
    </row>
    <row r="74" spans="1:13" s="15" customFormat="1">
      <c r="A74" s="48">
        <v>64</v>
      </c>
      <c r="B74" s="49" t="s">
        <v>18</v>
      </c>
      <c r="C74" s="49" t="s">
        <v>19</v>
      </c>
      <c r="D74" s="49"/>
      <c r="E74" s="49" t="s">
        <v>8</v>
      </c>
      <c r="F74" s="49">
        <v>2</v>
      </c>
      <c r="G74" s="50">
        <v>6284</v>
      </c>
      <c r="H74" s="11">
        <v>594</v>
      </c>
      <c r="I74" s="12"/>
      <c r="J74" s="12"/>
      <c r="K74" s="10">
        <f t="shared" ref="K74" si="23">SUM(G74:J74)</f>
        <v>6878</v>
      </c>
      <c r="M74" s="14"/>
    </row>
    <row r="75" spans="1:13" s="15" customFormat="1">
      <c r="A75" s="48">
        <v>65</v>
      </c>
      <c r="B75" s="49" t="s">
        <v>20</v>
      </c>
      <c r="C75" s="49" t="s">
        <v>19</v>
      </c>
      <c r="D75" s="49"/>
      <c r="E75" s="49" t="s">
        <v>8</v>
      </c>
      <c r="F75" s="49">
        <v>5</v>
      </c>
      <c r="G75" s="50">
        <v>6930</v>
      </c>
      <c r="H75" s="11">
        <v>655</v>
      </c>
      <c r="I75" s="12"/>
      <c r="J75" s="12"/>
      <c r="K75" s="10">
        <f t="shared" si="13"/>
        <v>7585</v>
      </c>
      <c r="M75" s="14"/>
    </row>
    <row r="76" spans="1:13" s="15" customFormat="1">
      <c r="A76" s="48">
        <v>66</v>
      </c>
      <c r="B76" s="49" t="s">
        <v>20</v>
      </c>
      <c r="C76" s="49" t="s">
        <v>19</v>
      </c>
      <c r="D76" s="49"/>
      <c r="E76" s="49" t="s">
        <v>8</v>
      </c>
      <c r="F76" s="49">
        <v>4</v>
      </c>
      <c r="G76" s="50">
        <v>6762</v>
      </c>
      <c r="H76" s="11">
        <v>639</v>
      </c>
      <c r="I76" s="12"/>
      <c r="J76" s="12"/>
      <c r="K76" s="10">
        <f t="shared" si="13"/>
        <v>7401</v>
      </c>
      <c r="M76" s="14"/>
    </row>
    <row r="77" spans="1:13" s="15" customFormat="1">
      <c r="A77" s="48">
        <v>67</v>
      </c>
      <c r="B77" s="49" t="s">
        <v>33</v>
      </c>
      <c r="C77" s="49" t="s">
        <v>13</v>
      </c>
      <c r="D77" s="49"/>
      <c r="E77" s="49" t="s">
        <v>8</v>
      </c>
      <c r="F77" s="49">
        <v>5</v>
      </c>
      <c r="G77" s="50">
        <v>6930</v>
      </c>
      <c r="H77" s="11">
        <v>655</v>
      </c>
      <c r="I77" s="12"/>
      <c r="J77" s="12"/>
      <c r="K77" s="10">
        <f>SUM(G77:J77)</f>
        <v>7585</v>
      </c>
      <c r="M77" s="14"/>
    </row>
    <row r="78" spans="1:13" s="15" customFormat="1">
      <c r="A78" s="48">
        <v>68</v>
      </c>
      <c r="B78" s="49" t="s">
        <v>21</v>
      </c>
      <c r="C78" s="49" t="s">
        <v>19</v>
      </c>
      <c r="D78" s="49"/>
      <c r="E78" s="49"/>
      <c r="F78" s="49">
        <v>5</v>
      </c>
      <c r="G78" s="50">
        <v>5653</v>
      </c>
      <c r="H78" s="11">
        <v>534</v>
      </c>
      <c r="I78" s="12"/>
      <c r="J78" s="12"/>
      <c r="K78" s="10">
        <f t="shared" si="13"/>
        <v>6187</v>
      </c>
      <c r="M78" s="14"/>
    </row>
    <row r="79" spans="1:13" s="15" customFormat="1">
      <c r="A79" s="48">
        <v>69</v>
      </c>
      <c r="B79" s="49" t="s">
        <v>21</v>
      </c>
      <c r="C79" s="49" t="s">
        <v>19</v>
      </c>
      <c r="D79" s="49"/>
      <c r="E79" s="49"/>
      <c r="F79" s="49">
        <v>4</v>
      </c>
      <c r="G79" s="50">
        <v>5518</v>
      </c>
      <c r="H79" s="11">
        <v>522</v>
      </c>
      <c r="I79" s="12"/>
      <c r="J79" s="12"/>
      <c r="K79" s="10">
        <f t="shared" si="13"/>
        <v>6040</v>
      </c>
      <c r="M79" s="14"/>
    </row>
    <row r="80" spans="1:13" s="15" customFormat="1">
      <c r="A80" s="48">
        <v>70</v>
      </c>
      <c r="B80" s="49" t="s">
        <v>21</v>
      </c>
      <c r="C80" s="49" t="s">
        <v>19</v>
      </c>
      <c r="D80" s="49"/>
      <c r="E80" s="49"/>
      <c r="F80" s="49">
        <v>3</v>
      </c>
      <c r="G80" s="50">
        <v>5383</v>
      </c>
      <c r="H80" s="11">
        <v>509</v>
      </c>
      <c r="I80" s="12"/>
      <c r="J80" s="12"/>
      <c r="K80" s="10">
        <f t="shared" ref="K80" si="24">SUM(G80:J80)</f>
        <v>5892</v>
      </c>
      <c r="M80" s="14"/>
    </row>
    <row r="81" spans="1:17" s="15" customFormat="1">
      <c r="A81" s="48">
        <v>71</v>
      </c>
      <c r="B81" s="49" t="s">
        <v>21</v>
      </c>
      <c r="C81" s="49" t="s">
        <v>27</v>
      </c>
      <c r="D81" s="49"/>
      <c r="E81" s="49"/>
      <c r="F81" s="49">
        <v>2</v>
      </c>
      <c r="G81" s="50">
        <v>5125</v>
      </c>
      <c r="H81" s="11">
        <v>485</v>
      </c>
      <c r="I81" s="12"/>
      <c r="J81" s="12"/>
      <c r="K81" s="10">
        <f t="shared" si="13"/>
        <v>5610</v>
      </c>
      <c r="M81" s="14"/>
    </row>
    <row r="82" spans="1:17" s="15" customFormat="1">
      <c r="A82" s="48">
        <v>72</v>
      </c>
      <c r="B82" s="49" t="s">
        <v>51</v>
      </c>
      <c r="C82" s="49" t="s">
        <v>27</v>
      </c>
      <c r="D82" s="49"/>
      <c r="E82" s="49"/>
      <c r="F82" s="49">
        <v>5</v>
      </c>
      <c r="G82" s="50">
        <v>5653</v>
      </c>
      <c r="H82" s="11">
        <v>534</v>
      </c>
      <c r="I82" s="12"/>
      <c r="J82" s="12">
        <v>534</v>
      </c>
      <c r="K82" s="10">
        <f t="shared" ref="K82" si="25">SUM(G82:J82)</f>
        <v>6721</v>
      </c>
      <c r="M82" s="14"/>
    </row>
    <row r="83" spans="1:17" s="15" customFormat="1" ht="15.75" thickBot="1">
      <c r="A83" s="54">
        <v>73</v>
      </c>
      <c r="B83" s="55" t="s">
        <v>25</v>
      </c>
      <c r="C83" s="55" t="s">
        <v>13</v>
      </c>
      <c r="D83" s="55"/>
      <c r="E83" s="55"/>
      <c r="F83" s="55">
        <v>5</v>
      </c>
      <c r="G83" s="56">
        <v>5462</v>
      </c>
      <c r="H83" s="17">
        <v>516</v>
      </c>
      <c r="I83" s="18"/>
      <c r="J83" s="18"/>
      <c r="K83" s="19">
        <f t="shared" si="13"/>
        <v>5978</v>
      </c>
      <c r="M83" s="14"/>
    </row>
    <row r="84" spans="1:17" s="21" customFormat="1" ht="54.75" customHeight="1">
      <c r="A84" s="68" t="s">
        <v>66</v>
      </c>
      <c r="B84" s="68"/>
      <c r="C84" s="68"/>
      <c r="D84" s="68"/>
      <c r="E84" s="68"/>
      <c r="F84" s="68"/>
      <c r="G84" s="68"/>
      <c r="H84" s="68"/>
      <c r="I84" s="68"/>
      <c r="J84" s="68"/>
      <c r="K84" s="68"/>
      <c r="L84" s="20"/>
    </row>
    <row r="85" spans="1:17" s="22" customFormat="1" ht="108.75" customHeight="1">
      <c r="A85" s="68" t="s">
        <v>56</v>
      </c>
      <c r="B85" s="68"/>
      <c r="C85" s="68"/>
      <c r="D85" s="68"/>
      <c r="E85" s="68"/>
      <c r="F85" s="68"/>
      <c r="G85" s="68"/>
      <c r="H85" s="68"/>
      <c r="I85" s="68"/>
      <c r="J85" s="68"/>
      <c r="K85" s="68"/>
    </row>
    <row r="86" spans="1:17" s="22" customFormat="1" ht="20.25" customHeight="1">
      <c r="A86" s="23" t="s">
        <v>55</v>
      </c>
      <c r="B86" s="24"/>
      <c r="C86" s="24"/>
      <c r="D86" s="24"/>
      <c r="E86" s="24"/>
      <c r="F86" s="24"/>
      <c r="H86" s="4"/>
      <c r="I86" s="4"/>
      <c r="J86" s="4"/>
      <c r="K86" s="4"/>
    </row>
    <row r="87" spans="1:17" s="22" customFormat="1" ht="51.75" customHeight="1">
      <c r="A87" s="69" t="s">
        <v>40</v>
      </c>
      <c r="B87" s="69"/>
      <c r="C87" s="69"/>
      <c r="D87" s="69"/>
      <c r="E87" s="69"/>
      <c r="F87" s="69"/>
      <c r="G87" s="69"/>
      <c r="H87" s="69"/>
      <c r="I87" s="69"/>
      <c r="J87" s="69"/>
      <c r="K87" s="69"/>
    </row>
    <row r="88" spans="1:17" s="22" customFormat="1" ht="131.25" customHeight="1">
      <c r="A88" s="69" t="s">
        <v>78</v>
      </c>
      <c r="B88" s="69"/>
      <c r="C88" s="69"/>
      <c r="D88" s="69"/>
      <c r="E88" s="69"/>
      <c r="F88" s="69"/>
      <c r="G88" s="69"/>
      <c r="H88" s="69"/>
      <c r="I88" s="69"/>
      <c r="J88" s="69"/>
      <c r="K88" s="69"/>
    </row>
    <row r="89" spans="1:17" s="22" customFormat="1" ht="34.5" customHeight="1">
      <c r="A89" s="59" t="s">
        <v>38</v>
      </c>
      <c r="B89" s="59"/>
      <c r="C89" s="59"/>
      <c r="D89" s="59"/>
      <c r="E89" s="59"/>
      <c r="F89" s="59"/>
      <c r="G89" s="59"/>
      <c r="H89" s="59"/>
      <c r="I89" s="59"/>
      <c r="J89" s="59"/>
      <c r="K89" s="59"/>
    </row>
    <row r="90" spans="1:17" s="22" customFormat="1" ht="63" customHeight="1">
      <c r="A90" s="59" t="s">
        <v>80</v>
      </c>
      <c r="B90" s="59"/>
      <c r="C90" s="59"/>
      <c r="D90" s="59"/>
      <c r="E90" s="59"/>
      <c r="F90" s="59"/>
      <c r="G90" s="59"/>
      <c r="H90" s="59"/>
      <c r="I90" s="59"/>
      <c r="J90" s="59"/>
      <c r="K90" s="59"/>
    </row>
    <row r="91" spans="1:17" s="22" customFormat="1" ht="69.75" customHeight="1">
      <c r="A91" s="59" t="s">
        <v>74</v>
      </c>
      <c r="B91" s="59"/>
      <c r="C91" s="59"/>
      <c r="D91" s="59"/>
      <c r="E91" s="59"/>
      <c r="F91" s="59"/>
      <c r="G91" s="59"/>
      <c r="H91" s="59"/>
      <c r="I91" s="59"/>
      <c r="J91" s="59"/>
      <c r="K91" s="59"/>
      <c r="L91" s="20"/>
      <c r="M91" s="20"/>
      <c r="N91" s="20"/>
      <c r="O91" s="20"/>
      <c r="P91" s="20"/>
      <c r="Q91" s="20"/>
    </row>
    <row r="92" spans="1:17" s="22" customFormat="1" ht="48.75" customHeight="1">
      <c r="A92" s="59" t="s">
        <v>75</v>
      </c>
      <c r="B92" s="59"/>
      <c r="C92" s="59"/>
      <c r="D92" s="59"/>
      <c r="E92" s="59"/>
      <c r="F92" s="59"/>
      <c r="G92" s="59"/>
      <c r="H92" s="59"/>
      <c r="I92" s="59"/>
      <c r="J92" s="59"/>
      <c r="K92" s="59"/>
      <c r="L92" s="20"/>
      <c r="M92" s="20"/>
      <c r="N92" s="20"/>
      <c r="O92" s="20"/>
      <c r="P92" s="20"/>
    </row>
    <row r="93" spans="1:17" s="22" customFormat="1" ht="35.25" customHeight="1">
      <c r="A93" s="59" t="s">
        <v>41</v>
      </c>
      <c r="B93" s="59"/>
      <c r="C93" s="59"/>
      <c r="D93" s="59"/>
      <c r="E93" s="59"/>
      <c r="F93" s="59"/>
      <c r="G93" s="59"/>
      <c r="H93" s="59"/>
      <c r="I93" s="59"/>
      <c r="J93" s="59"/>
      <c r="K93" s="59"/>
      <c r="L93" s="20"/>
      <c r="M93" s="20"/>
      <c r="N93" s="20"/>
      <c r="O93" s="20"/>
      <c r="P93" s="20"/>
    </row>
    <row r="94" spans="1:17" s="22" customFormat="1" ht="46.5" customHeight="1">
      <c r="A94" s="59" t="s">
        <v>76</v>
      </c>
      <c r="B94" s="59"/>
      <c r="C94" s="59"/>
      <c r="D94" s="59"/>
      <c r="E94" s="59"/>
      <c r="F94" s="59"/>
      <c r="G94" s="59"/>
      <c r="H94" s="59"/>
      <c r="I94" s="59"/>
      <c r="J94" s="59"/>
      <c r="K94" s="59"/>
      <c r="L94" s="20"/>
      <c r="M94" s="20"/>
      <c r="N94" s="20"/>
      <c r="O94" s="20"/>
      <c r="P94" s="20"/>
    </row>
    <row r="95" spans="1:17" s="21" customFormat="1" ht="49.5" customHeight="1">
      <c r="A95" s="72" t="s">
        <v>64</v>
      </c>
      <c r="B95" s="72"/>
      <c r="C95" s="72"/>
      <c r="D95" s="72"/>
      <c r="E95" s="72"/>
      <c r="F95" s="72"/>
      <c r="G95" s="72"/>
      <c r="H95" s="72"/>
      <c r="I95" s="72"/>
      <c r="J95" s="72"/>
      <c r="K95" s="72"/>
      <c r="L95" s="25"/>
      <c r="M95" s="25"/>
      <c r="N95" s="25"/>
      <c r="O95" s="25"/>
      <c r="P95" s="25"/>
    </row>
    <row r="96" spans="1:17" s="21" customFormat="1" ht="33.75" customHeight="1">
      <c r="A96" s="72" t="s">
        <v>37</v>
      </c>
      <c r="B96" s="72"/>
      <c r="C96" s="72"/>
      <c r="D96" s="72"/>
      <c r="E96" s="72"/>
      <c r="F96" s="72"/>
      <c r="G96" s="72"/>
      <c r="H96" s="72"/>
      <c r="I96" s="72"/>
      <c r="J96" s="72"/>
      <c r="K96" s="72"/>
      <c r="L96" s="25"/>
      <c r="M96" s="25"/>
      <c r="N96" s="25"/>
      <c r="O96" s="25"/>
      <c r="P96" s="25"/>
    </row>
    <row r="97" spans="1:16" s="21" customFormat="1" ht="62.25" customHeight="1">
      <c r="A97" s="72" t="s">
        <v>83</v>
      </c>
      <c r="B97" s="72"/>
      <c r="C97" s="72"/>
      <c r="D97" s="72"/>
      <c r="E97" s="72"/>
      <c r="F97" s="72"/>
      <c r="G97" s="72"/>
      <c r="H97" s="72"/>
      <c r="I97" s="72"/>
      <c r="J97" s="72"/>
      <c r="K97" s="72"/>
      <c r="L97" s="25"/>
      <c r="M97" s="25"/>
      <c r="N97" s="25"/>
      <c r="O97" s="25"/>
      <c r="P97" s="25"/>
    </row>
    <row r="98" spans="1:16" s="21" customFormat="1" ht="75" customHeight="1">
      <c r="A98" s="72" t="s">
        <v>84</v>
      </c>
      <c r="B98" s="72"/>
      <c r="C98" s="72"/>
      <c r="D98" s="72"/>
      <c r="E98" s="72"/>
      <c r="F98" s="72"/>
      <c r="G98" s="72"/>
      <c r="H98" s="72"/>
      <c r="I98" s="72"/>
      <c r="J98" s="72"/>
      <c r="K98" s="72"/>
      <c r="L98" s="25"/>
      <c r="M98" s="25"/>
      <c r="N98" s="25"/>
      <c r="O98" s="25"/>
      <c r="P98" s="25"/>
    </row>
    <row r="99" spans="1:16" s="15" customFormat="1" ht="66.75" customHeight="1">
      <c r="A99" s="72" t="s">
        <v>77</v>
      </c>
      <c r="B99" s="72"/>
      <c r="C99" s="72"/>
      <c r="D99" s="72"/>
      <c r="E99" s="72"/>
      <c r="F99" s="72"/>
      <c r="G99" s="72"/>
      <c r="H99" s="72"/>
      <c r="I99" s="72"/>
      <c r="J99" s="72"/>
      <c r="K99" s="72"/>
      <c r="L99" s="26"/>
      <c r="M99" s="26"/>
      <c r="N99" s="26"/>
      <c r="O99" s="26"/>
      <c r="P99" s="26"/>
    </row>
    <row r="100" spans="1:16" s="15" customFormat="1" ht="33" customHeight="1">
      <c r="A100" s="75" t="s">
        <v>79</v>
      </c>
      <c r="B100" s="75"/>
      <c r="C100" s="75"/>
      <c r="D100" s="75"/>
      <c r="E100" s="75"/>
      <c r="F100" s="75"/>
      <c r="G100" s="75"/>
      <c r="H100" s="75"/>
      <c r="I100" s="75"/>
      <c r="J100" s="75"/>
      <c r="K100" s="75"/>
      <c r="L100" s="26"/>
      <c r="M100" s="26"/>
      <c r="N100" s="26"/>
      <c r="O100" s="26"/>
      <c r="P100" s="26"/>
    </row>
    <row r="101" spans="1:16" s="15" customFormat="1" ht="33" customHeight="1">
      <c r="A101" s="26"/>
      <c r="B101" s="26"/>
      <c r="C101" s="26"/>
      <c r="D101" s="26"/>
      <c r="E101" s="26"/>
      <c r="F101" s="26"/>
      <c r="G101" s="26"/>
      <c r="H101" s="26"/>
      <c r="I101" s="26"/>
      <c r="J101" s="26"/>
      <c r="K101" s="26"/>
      <c r="L101" s="26"/>
      <c r="M101" s="26"/>
      <c r="N101" s="26"/>
      <c r="O101" s="26"/>
      <c r="P101" s="26"/>
    </row>
    <row r="102" spans="1:16" s="27" customFormat="1">
      <c r="B102" s="27" t="s">
        <v>59</v>
      </c>
      <c r="D102" s="73"/>
      <c r="E102" s="74"/>
      <c r="F102" s="73"/>
      <c r="G102" s="74"/>
      <c r="H102" s="74"/>
      <c r="I102" s="29"/>
      <c r="J102" s="29"/>
      <c r="K102" s="29"/>
    </row>
    <row r="103" spans="1:16" s="27" customFormat="1" ht="15" customHeight="1">
      <c r="D103" s="70"/>
      <c r="E103" s="71"/>
      <c r="F103" s="73"/>
      <c r="G103" s="74"/>
      <c r="H103" s="74"/>
      <c r="I103" s="30"/>
      <c r="J103" s="30"/>
      <c r="K103" s="29"/>
    </row>
    <row r="104" spans="1:16" ht="15" customHeight="1">
      <c r="B104" s="27"/>
      <c r="D104" s="70"/>
      <c r="E104" s="71"/>
      <c r="F104" s="31"/>
    </row>
    <row r="105" spans="1:16">
      <c r="G105" s="32"/>
      <c r="H105" s="29"/>
      <c r="I105" s="29"/>
      <c r="J105" s="29"/>
    </row>
    <row r="106" spans="1:16">
      <c r="G106" s="70" t="s">
        <v>81</v>
      </c>
      <c r="H106" s="71"/>
    </row>
    <row r="107" spans="1:16">
      <c r="G107" s="70" t="s">
        <v>82</v>
      </c>
      <c r="H107" s="71"/>
    </row>
    <row r="108" spans="1:16">
      <c r="G108" s="70"/>
      <c r="H108" s="71"/>
    </row>
  </sheetData>
  <autoFilter ref="B8:G99"/>
  <mergeCells count="28">
    <mergeCell ref="A94:K94"/>
    <mergeCell ref="A92:K92"/>
    <mergeCell ref="A93:K93"/>
    <mergeCell ref="D103:E103"/>
    <mergeCell ref="D102:E102"/>
    <mergeCell ref="A96:K96"/>
    <mergeCell ref="A97:K97"/>
    <mergeCell ref="A98:K98"/>
    <mergeCell ref="A99:K99"/>
    <mergeCell ref="A100:K100"/>
    <mergeCell ref="G108:H108"/>
    <mergeCell ref="D104:E104"/>
    <mergeCell ref="G106:H106"/>
    <mergeCell ref="G107:H107"/>
    <mergeCell ref="A95:K95"/>
    <mergeCell ref="F102:H102"/>
    <mergeCell ref="F103:H103"/>
    <mergeCell ref="A5:K5"/>
    <mergeCell ref="A6:K6"/>
    <mergeCell ref="A91:K91"/>
    <mergeCell ref="A9:K9"/>
    <mergeCell ref="A90:K90"/>
    <mergeCell ref="A48:K48"/>
    <mergeCell ref="A85:K85"/>
    <mergeCell ref="A87:K87"/>
    <mergeCell ref="A88:K88"/>
    <mergeCell ref="A89:K89"/>
    <mergeCell ref="A84:K84"/>
  </mergeCells>
  <conditionalFormatting sqref="G50 G3:P4 L5:P6 AV1:BB6 BD1:BE6">
    <cfRule type="cellIs" dxfId="2" priority="12" stopIfTrue="1" operator="lessThan">
      <formula>851</formula>
    </cfRule>
  </conditionalFormatting>
  <conditionalFormatting sqref="AP1:AP6">
    <cfRule type="cellIs" dxfId="1" priority="10" stopIfTrue="1" operator="lessThan">
      <formula>701</formula>
    </cfRule>
  </conditionalFormatting>
  <conditionalFormatting sqref="H50">
    <cfRule type="cellIs" dxfId="0" priority="1" stopIfTrue="1" operator="lessThan">
      <formula>671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ignoredErrors>
    <ignoredError sqref="K47 K42 K44 K75:K76 K72 K30 K62:K70 K37:K38 K81:K83 K26:K28 K22:K25 K34:K35 K52 K77:K79" formulaRange="1"/>
    <ignoredError sqref="K45 K21"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2024-10-23T12:29:05Z</dcterms:modified>
</cp:coreProperties>
</file>