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05" yWindow="-105" windowWidth="23250" windowHeight="12570"/>
  </bookViews>
  <sheets>
    <sheet name="Sheet1" sheetId="1" r:id="rId1"/>
  </sheets>
  <externalReferences>
    <externalReference r:id="rId2"/>
  </externalReferences>
  <definedNames>
    <definedName name="_xlnm._FilterDatabase" localSheetId="0" hidden="1">Sheet1!$B$8:$G$94</definedName>
    <definedName name="_xlnm.Print_Titles" localSheetId="0">Sheet1!$8:$9</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6" i="1" l="1"/>
  <c r="K55" i="1" l="1"/>
  <c r="K20" i="1"/>
  <c r="K19" i="1"/>
  <c r="K18" i="1"/>
  <c r="K50" i="1" l="1"/>
  <c r="K51" i="1"/>
  <c r="K36" i="1"/>
  <c r="K30" i="1"/>
  <c r="K49" i="1" l="1"/>
  <c r="K33" i="1"/>
  <c r="K53" i="1"/>
  <c r="K29" i="1"/>
  <c r="K54" i="1"/>
  <c r="K52" i="1"/>
  <c r="K68" i="1" l="1"/>
  <c r="K66" i="1"/>
  <c r="K42" i="1" l="1"/>
  <c r="K37" i="1"/>
  <c r="K69" i="1"/>
  <c r="K75" i="1"/>
  <c r="K40" i="1" l="1"/>
  <c r="K26" i="1" l="1"/>
  <c r="K77" i="1"/>
  <c r="K59" i="1" l="1"/>
  <c r="K58" i="1"/>
  <c r="K57" i="1"/>
  <c r="K21" i="1"/>
  <c r="K48" i="1" l="1"/>
  <c r="K60" i="1"/>
  <c r="K61" i="1"/>
  <c r="K62" i="1"/>
  <c r="K63" i="1"/>
  <c r="K64" i="1"/>
  <c r="K65" i="1"/>
  <c r="K67" i="1"/>
  <c r="K70" i="1"/>
  <c r="K71" i="1"/>
  <c r="K73" i="1"/>
  <c r="K74" i="1"/>
  <c r="K76" i="1"/>
  <c r="K72" i="1"/>
  <c r="K78" i="1"/>
  <c r="K22" i="1"/>
  <c r="K23" i="1"/>
  <c r="K24" i="1"/>
  <c r="K25" i="1"/>
  <c r="K27" i="1"/>
  <c r="K28" i="1"/>
  <c r="K31" i="1"/>
  <c r="K32" i="1"/>
  <c r="K34" i="1"/>
  <c r="K35" i="1"/>
  <c r="K41" i="1"/>
  <c r="K43" i="1"/>
  <c r="H38" i="1" l="1"/>
  <c r="K38" i="1" l="1"/>
</calcChain>
</file>

<file path=xl/sharedStrings.xml><?xml version="1.0" encoding="utf-8"?>
<sst xmlns="http://schemas.openxmlformats.org/spreadsheetml/2006/main" count="261" uniqueCount="86">
  <si>
    <t>Nr. Crt.</t>
  </si>
  <si>
    <t xml:space="preserve">Denumire funcție </t>
  </si>
  <si>
    <t>Director Executiv</t>
  </si>
  <si>
    <t>Nivel studii</t>
  </si>
  <si>
    <t>Grad/ treaptă profesională</t>
  </si>
  <si>
    <t xml:space="preserve">Clasa </t>
  </si>
  <si>
    <t>Gradația</t>
  </si>
  <si>
    <t>S</t>
  </si>
  <si>
    <t>I</t>
  </si>
  <si>
    <t>II</t>
  </si>
  <si>
    <t>superior</t>
  </si>
  <si>
    <t>principal</t>
  </si>
  <si>
    <t>asistent</t>
  </si>
  <si>
    <t>M</t>
  </si>
  <si>
    <t>III</t>
  </si>
  <si>
    <t xml:space="preserve">Referent </t>
  </si>
  <si>
    <t>IA</t>
  </si>
  <si>
    <t>SSD</t>
  </si>
  <si>
    <t>Șofer</t>
  </si>
  <si>
    <t>M,G</t>
  </si>
  <si>
    <t>Muncitor calificat</t>
  </si>
  <si>
    <t>Îngrijitor</t>
  </si>
  <si>
    <t>Magaziner</t>
  </si>
  <si>
    <t>Șef Serviciu</t>
  </si>
  <si>
    <t>Administrator</t>
  </si>
  <si>
    <t>Curier</t>
  </si>
  <si>
    <t>Referent de specialitate</t>
  </si>
  <si>
    <t>M,G,</t>
  </si>
  <si>
    <t>Arhitect Șef</t>
  </si>
  <si>
    <t>Șef Birou</t>
  </si>
  <si>
    <t xml:space="preserve">Șef Serviciu </t>
  </si>
  <si>
    <t>PRIMĂRIA SECTORULUI 2</t>
  </si>
  <si>
    <t>DIRECŢIA MANAGEMENT RESURSE UMANE</t>
  </si>
  <si>
    <t>Muncitor calificat - Telefonist</t>
  </si>
  <si>
    <t>VENITUL SALARIAL</t>
  </si>
  <si>
    <t>Venitul salarial pentru fiecare funcție publică</t>
  </si>
  <si>
    <t xml:space="preserve">Venitul salarial pentru fiecare funcție aferentă personalului contractual </t>
  </si>
  <si>
    <t xml:space="preserve">  - spor de 25% aplicat la salariul de bază pentru personalul care îşi desăşoară activitatea între orele 22,00 - 06,00, în conformitate cu prevederile Legii-cadru nr. 153/2017 privind salarizarea personalului plătit din fonduri publice;</t>
  </si>
  <si>
    <t xml:space="preserve"> - majorare a salariului de bază cu 10% pentru personalul care exercită activitatea de control financiar preventiv, în conformitate cu prevederile Legii-cadru nr. 153/2017 privind salarizarea personalului plătit din fonduri publice;</t>
  </si>
  <si>
    <t xml:space="preserve">Auditor </t>
  </si>
  <si>
    <t xml:space="preserve"> - salariul de bază aprobat prin H.C.L. nr. 112/20.07.2017 privind stabilirea salariilor de bază aferente funcţiilor publice şi contractuale din cadrul familiei ocupaţionale "Administraţie", utilizate în cadrul aparatului de specialitate al Primarului Sectorului 2 şi serviciilor publice din subordinea Consiliului Local Sector 2, cu modificările și completările ulterioare;</t>
  </si>
  <si>
    <t xml:space="preserve">  - majorarea cu până la 50% a salariilor de bază pentru angajaţii nominalizaţi în echipele de proiect, în conformitate cu prevederile Legii-cadru nr. 153/2017 privind salarizarea personalului plătit din fonduri publice, cu modificările și completările ulterioare;</t>
  </si>
  <si>
    <t>Inspector - spor handicap</t>
  </si>
  <si>
    <t>Referent - spor handicap</t>
  </si>
  <si>
    <t>Primar</t>
  </si>
  <si>
    <t>Viceprimar</t>
  </si>
  <si>
    <t>Arhivar</t>
  </si>
  <si>
    <t>Secretar General</t>
  </si>
  <si>
    <t>Consilier, Inspector, Consilier juridic, Consilier achiziții publice</t>
  </si>
  <si>
    <t>Administrator public</t>
  </si>
  <si>
    <t>Consilier Cabinet Primar/Viceprimar</t>
  </si>
  <si>
    <t>Îngrijitor - spor handicap</t>
  </si>
  <si>
    <t>Inspector Casier</t>
  </si>
  <si>
    <t xml:space="preserve">Salariul de bază/Indemnizație lunară                   </t>
  </si>
  <si>
    <t>Salariu brut/Indemnizația brută lunară</t>
  </si>
  <si>
    <t>Venitul salarial al personalului din cadrul aparatului de specialitate al Primarului Sectorului 2 cuprinde:</t>
  </si>
  <si>
    <t xml:space="preserve">**Notă: Conform art. 11 alin. (4) din Legea – cadru nr. 153/2017 privind salarizarea personalului plătit din fonduri publice, cu modificările și completările ulterioare, „nivelul veniturilor salariale se stabileşte, [...] fără a depăşi nivelul indemnizaţiei lunare a funcţiei de viceprimar sau, după caz, a indemnizaţiei lunare a vicepreşedintelui consiliului judeţean, sau, după caz, a viceprimarului municipiului Bucureşti, corespunzător nivelului de organizare: comună, oraş, municipiu, sectoarele municipiului Bucureşti, primăria generală a municipiului Bucureşti, exclusiv majorările prevăzute la art. 16 alin. (2), cu încadrarea în cheltuielile de personal aprobate în bugetele de venituri şi cheltuieli”, cu excepția funcției de adminisrator public  în cazul căruia salariul de bază este stabilit potrivit legii, între limite, astfel: limita minimă este nivelul salariului de bază al secretarului general al subdiviziunii administrativ-teritoriale, iar limita maximă este indemnizaţia viceprimarului (incluzând și majorarea prevăzută la art. 16 alin. (2) Legea – cadru nr. 153/2017 privind salarizarea personalului plătit din fonduri publice, cu modificările şi completările ulterioare)  
</t>
  </si>
  <si>
    <t>Consilier /Inspector de specialitate</t>
  </si>
  <si>
    <t xml:space="preserve">   Director Resurse Umane,</t>
  </si>
  <si>
    <t>Director general</t>
  </si>
  <si>
    <t>Consilier juridic - indemnizaţie titlu ştiinţific doctor</t>
  </si>
  <si>
    <t>Șef Serviciu - majorare CFP</t>
  </si>
  <si>
    <t>Consilier - majorare CFP</t>
  </si>
  <si>
    <t xml:space="preserve">  - majorarea cu până la 50% a indemnizaţiei lunare a primarului şi a viceprimarului ca urmare a implementării proiectelor finanţate din fornduri europene nerambursabile, în conformitate cu prevederile Legii-cadru nr. 153/2017 privind salarizarea personalului plătit din fonduri publice, cu modificările și completările ulterioare;</t>
  </si>
  <si>
    <t>Referent/ Referent (tehnicia veterinar)</t>
  </si>
  <si>
    <t xml:space="preserve">*Notă: Cuantumul indemnizațiilor lunare pentru funcțiile de viceprimar și respectiv primar includ și majorarea cu până la 50% ca urmare a implementării proiectelor finanţate din fonduri europene nerambursabile, în conformitate cu prevederile art. 16 alin. (2) din Legea-cadru nr. 153/2017 privind salarizarea personalului plătit din fonduri publice, cu modificările și completările ulterioare;      
</t>
  </si>
  <si>
    <t>Inspector de specialitate - spor handicap</t>
  </si>
  <si>
    <t>Spor de condiţii vătămătoare de 15% aplicat la salariul de bază (limitat la cuantumul din anul 2023)</t>
  </si>
  <si>
    <t>Indemnizaţie pentru titlul ştiinţific de doctor (limitată la cuantumul din anul 2023)</t>
  </si>
  <si>
    <t xml:space="preserve">Spor handicap (limitat la cuantumul din anul 2023) </t>
  </si>
  <si>
    <t>19320**</t>
  </si>
  <si>
    <t>28980**</t>
  </si>
  <si>
    <t xml:space="preserve"> - indemnizaţie de 10% aplicată la salariul de bază pentru participarea în calitate de expert/membru/secretar în cadrul comisiilor de concurs/comisiilor de soluţionare a contestaţiilor, conform prevederilor art. 74 și art. 79 alin. (4) din Anexa 9 a O.U.G. nr. 57/2019 privind Codul administrativ, cu modificările şi completările ulterioare și respectiv art. 30 din H.G.R. nr. 1336/2022 pentru aprobarea Regulamentului – cadru privind organizarea și dezvoltarea carierei personalului contractual din sectorul bugetar plătit din fonduri publice, cu modificările și completările ulterioare ;</t>
  </si>
  <si>
    <t xml:space="preserve">  - indemnizaţie de 10% din indemnizaţia ordonatorului principal de credite pentru participarea în calitate de membru/secretar în cadrul comisiei de concurs/ evaluare constituită pentru desfăşurarea concursului de proiecte de management/evaluarea managerului Centrului Cultural "Mihai Eminescu", conform prevederilor art. 52 din O.U.G. nr. 189/2008 privind managementul instituţiilor publice de cultură, cu modificările şi completările ulterioare;</t>
  </si>
  <si>
    <t xml:space="preserve">   - indemnizația de hrană, în cuantum de 4.160 lei/an pentru un salariat, se acordă lunar în cuantum de 347 lei/lună pentru un salariat, proporţional cu timpul efectiv lucrat în luna anterioară plăţii,  în conformitate cu prevederile Legii nr. 296/2023 privind privind unele măsuri fiscal-bugetare pentru asigurarea sustenabilităţii financiare a României pe termen lung, cu modificările și completările ulterioare;</t>
  </si>
  <si>
    <t xml:space="preserve">  - spor de 15% aplicat la salariul de bază pentru activitatatea desfăşurată de persoanele cu handicap grav sau accentuat în cadrul programului normal de lucru, în conformitate cu prevederile Legii-cadru nr. 153/2017 privind salarizarea personalului plătit din fonduri publice și O.U.G. nr. 115/2023 privind unele măsuri fiscal-bugetare în domeniul cheltuielilor publice, pentru consolidare fiscală, combaterea evaziunii fiscale, pentru modificarea şi completarea unor acte normative, precum şi pentru prorogarea unor termene, cu modificările și completările ulterioare - limitat la cuantumul din anul 2023;</t>
  </si>
  <si>
    <t xml:space="preserve"> - spor de condiţii vătămătoare de 15% aplicat la salariul de bază pentru funcţionarii publici şi personalul contractual din cadrul aparatului de specialitate al Primarului Sectorului 2, aplicat prin Dispoziția Primarului Sectorului 2 nr. 1396/28.06.2022 privind prelungirea perioadei de acordare a sporului pentru condiţii vătămătoare de muncă angajaților din cadrul Primăriei Sectorului 2 și Direcției Publice de Evidență Persoane și Stare Civilă Sector 2, în conformitate cu prevederile H.G.R. nr. 569/2017 pentru aprobarea Regulamentului privind stabilirea locurilor de muncă, a categoriilor de personal, mărimea concretă a sporului pentru condiţii de muncă, precum şi condiţiile de acordare a acestuia pentru familia ocupaţională de funcţii bugetare "Administraţie" din administraţia publică locală, prevederile Legii nr. 296/2023 privind privind unele măsuri fiscal-bugetare pentru asigurarea sustenabilităţii financiare a României pe termen lung, cu modificările și completările ulterioare și în conformitate cu O.U.G. nr. 115/2023 privind unele măsuri fiscal-bugetare în domeniul cheltuielilor publice, pentru consolidare fiscală, combaterea evaziunii fiscale, pentru modificarea şi completarea unor acte normative, precum şi pentru prorogarea unor termene, cu modificările și completările ulterioare - limitat la cuantumul din anul 2023;</t>
  </si>
  <si>
    <t xml:space="preserve"> - vouchere de vacanță în cuantum de 1600 lei, personalului ale cărui salarii lunare nete lunare sunt de până la 8000 lei, în conformitate cu prevederile Legii nr. 296/2023 privind privind unele măsuri fiscal-bugetare pentru asigurarea sustenabilităţii financiare a României pe termen lung, cu modificările și completările ulterioare;</t>
  </si>
  <si>
    <t xml:space="preserve"> - indemnizaţie lunară pentru titlul ştiinţific de doctor în cuantum de 50% din nivelul salariului de bază minim brut pe ţară garantat în plată, pentru personalul care deţine titlul ştiinţific de doctor, dacă îşi desfăşoară activitatea în domeniul pentru care deţine titlul, în conformitate cu prevederile Legii-cadru nr. 153/2017 privind salarizarea personalului plătit din fonduri publice și O.U.G. nr. 115/2023 privind unele măsuri fiscal-bugetare în domeniul cheltuielilor publice, pentru consolidare fiscală, combaterea evaziunii fiscale, pentru modificarea şi completarea unor acte normative, precum şi pentru prorogarea unor termene, cu modificările și completările ulterioare - limitat la cuantumul din anul 2023;</t>
  </si>
  <si>
    <t xml:space="preserve">                 Întocmit,</t>
  </si>
  <si>
    <t xml:space="preserve">               Consilier</t>
  </si>
  <si>
    <t xml:space="preserve">  - spor de 75% aplicat la salariul de bază pentru munca suplimentară prestată peste programul normal de lucru, în cazul în care compensarea prin ore libere plătite nu este posibilă, în conformitate cu prevederile Legii-cadru nr. 153/2017 privind salarizarea personalului plătit din fonduri publice -  O.U.G. nr. 115/2023 privind unele măsuri fiscal-bugetare în domeniul cheltuielilor publice, pentru consolidare fiscală, combaterea evaziunii fiscale, pentru modificarea şi completarea unor acte normative, precum şi pentru prorogarea unor termene, cu modificările și completările ulterioare - acest spor nu se acordă la nivelul anului 2024;</t>
  </si>
  <si>
    <t xml:space="preserve">  - spor de 100% aplicat la salariul de bază pentru munca suplimentară prestată în zilele de repaus săptămânal, de sărbători legale şi în celelalte zile care, în conformitate cu reglementările în vigoare nu se lucrează, în cazul în care compensarea prin ore libere plătite nu este posibilă, în conformitate cu prevederile Legii-cadru nr. 153/2017 privind salarizarea personalului plătit din fonduri publice  -  O.U.G. nr. 115/2023 privind unele măsuri fiscal-bugetare în domeniul cheltuielilor publice, pentru consolidare fiscală, combaterea evaziunii fiscale, pentru modificarea şi completarea unor acte normative, precum şi pentru prorogarea unor termene, cu modificările și completările ulterioare - acest spor nu se acordă la nivelul anului 2024;</t>
  </si>
  <si>
    <t>din cadrul Primăriei Sectorului 2 și Direcției Publice de Evidență Persoane și Stare Civilă Sector 2, la data de 30.09.2024</t>
  </si>
  <si>
    <t>32603*</t>
  </si>
  <si>
    <t>28980*</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</si>
</sst>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1"/>
      <color theme="1"/>
      <name val="Times New Roman"/>
      <family val="1"/>
    </font>
    <font>
      <b/>
      <sz val="11"/>
      <name val="Times New Roman"/>
      <family val="1"/>
    </font>
    <font>
      <sz val="11"/>
      <color rgb="FFFF0000"/>
      <name val="Times New Roman"/>
      <family val="1"/>
    </font>
    <font>
      <sz val="11"/>
      <name val="Times New Roman"/>
      <family val="1"/>
    </font>
    <font>
      <b/>
      <i/>
      <sz val="11"/>
      <color theme="1"/>
      <name val="Times New Roman"/>
      <family val="1"/>
    </font>
    <font>
      <b/>
      <i/>
      <sz val="11"/>
      <name val="Times New Roman"/>
      <family val="1"/>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73">
    <xf numFmtId="0" fontId="0" fillId="0" borderId="0" xfId="0"/>
    <xf numFmtId="0" fontId="1" fillId="0" borderId="0" xfId="0" applyFont="1" applyFill="1"/>
    <xf numFmtId="0" fontId="1" fillId="0" borderId="0" xfId="0" applyFont="1" applyFill="1" applyAlignment="1">
      <alignment horizontal="center" shrinkToFit="1"/>
    </xf>
    <xf numFmtId="0" fontId="1" fillId="0" borderId="0" xfId="0" applyFont="1" applyFill="1" applyAlignment="1">
      <alignment shrinkToFit="1"/>
    </xf>
    <xf numFmtId="0" fontId="2" fillId="0" borderId="0" xfId="0" applyFont="1" applyFill="1" applyAlignment="1">
      <alignment horizontal="center" vertical="center"/>
    </xf>
    <xf numFmtId="0" fontId="1" fillId="0" borderId="21" xfId="0" applyFont="1" applyFill="1" applyBorder="1" applyAlignment="1">
      <alignment horizontal="center" vertical="center" wrapText="1"/>
    </xf>
    <xf numFmtId="0" fontId="1" fillId="0" borderId="22" xfId="0" applyFont="1" applyFill="1" applyBorder="1" applyAlignment="1">
      <alignment horizontal="center" vertical="center" wrapText="1"/>
    </xf>
    <xf numFmtId="3" fontId="2" fillId="0" borderId="23"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7" xfId="0" applyFont="1" applyFill="1" applyBorder="1" applyAlignment="1">
      <alignment horizontal="center" vertical="center" wrapText="1"/>
    </xf>
    <xf numFmtId="3" fontId="2" fillId="0" borderId="3" xfId="0" applyNumberFormat="1" applyFont="1" applyFill="1" applyBorder="1" applyAlignment="1">
      <alignment horizontal="center" vertical="center"/>
    </xf>
    <xf numFmtId="3" fontId="2" fillId="0" borderId="1" xfId="0" applyNumberFormat="1" applyFont="1" applyFill="1" applyBorder="1" applyAlignment="1">
      <alignment horizontal="center" vertical="center"/>
    </xf>
    <xf numFmtId="0" fontId="2" fillId="0" borderId="7" xfId="0" applyFont="1" applyFill="1" applyBorder="1" applyAlignment="1">
      <alignment horizontal="center" vertical="center"/>
    </xf>
    <xf numFmtId="0" fontId="3" fillId="0" borderId="0" xfId="0" applyFont="1" applyFill="1"/>
    <xf numFmtId="3" fontId="3" fillId="0" borderId="0" xfId="0" applyNumberFormat="1" applyFont="1" applyFill="1"/>
    <xf numFmtId="0" fontId="4" fillId="0" borderId="0" xfId="0" applyFont="1" applyFill="1"/>
    <xf numFmtId="3" fontId="4" fillId="0" borderId="0" xfId="0" applyNumberFormat="1" applyFont="1" applyFill="1"/>
    <xf numFmtId="3" fontId="2" fillId="0" borderId="4" xfId="0" applyNumberFormat="1" applyFont="1" applyFill="1" applyBorder="1" applyAlignment="1">
      <alignment horizontal="center" vertical="center"/>
    </xf>
    <xf numFmtId="0" fontId="2" fillId="0" borderId="8" xfId="0" applyFont="1" applyFill="1" applyBorder="1" applyAlignment="1">
      <alignment horizontal="center" vertical="center"/>
    </xf>
    <xf numFmtId="3" fontId="2" fillId="0" borderId="16" xfId="0" applyNumberFormat="1" applyFont="1" applyFill="1" applyBorder="1" applyAlignment="1">
      <alignment horizontal="center" vertical="center"/>
    </xf>
    <xf numFmtId="0" fontId="1" fillId="0" borderId="0" xfId="0" applyFont="1" applyFill="1" applyAlignment="1">
      <alignment vertical="center" wrapText="1"/>
    </xf>
    <xf numFmtId="0" fontId="4" fillId="0" borderId="0" xfId="0" applyFont="1" applyFill="1" applyAlignment="1">
      <alignment vertical="center"/>
    </xf>
    <xf numFmtId="0" fontId="1" fillId="0" borderId="0" xfId="0" applyFont="1" applyFill="1" applyAlignment="1">
      <alignment vertical="center"/>
    </xf>
    <xf numFmtId="0" fontId="4" fillId="0" borderId="0" xfId="0" applyFont="1" applyFill="1" applyAlignment="1">
      <alignment vertical="center" wrapText="1"/>
    </xf>
    <xf numFmtId="0" fontId="4" fillId="0" borderId="0" xfId="0" applyFont="1" applyFill="1" applyAlignment="1">
      <alignment wrapText="1"/>
    </xf>
    <xf numFmtId="0" fontId="5" fillId="0" borderId="0" xfId="0" applyFont="1" applyFill="1"/>
    <xf numFmtId="0" fontId="1" fillId="0" borderId="0" xfId="0" applyFont="1" applyFill="1"/>
    <xf numFmtId="0" fontId="6" fillId="0" borderId="0" xfId="0" applyFont="1" applyFill="1" applyAlignment="1">
      <alignment horizontal="center" vertical="center"/>
    </xf>
    <xf numFmtId="0" fontId="1" fillId="0" borderId="0" xfId="0" applyFont="1" applyFill="1" applyAlignment="1">
      <alignment wrapText="1"/>
    </xf>
    <xf numFmtId="0" fontId="5" fillId="0" borderId="0" xfId="0" applyFont="1" applyFill="1" applyAlignment="1">
      <alignment wrapText="1"/>
    </xf>
    <xf numFmtId="0" fontId="6" fillId="0" borderId="0" xfId="0" applyFont="1" applyFill="1"/>
    <xf numFmtId="0" fontId="2" fillId="0" borderId="0" xfId="0" applyFont="1" applyFill="1" applyAlignment="1">
      <alignment horizontal="center"/>
    </xf>
    <xf numFmtId="0" fontId="2" fillId="0" borderId="0" xfId="0" applyFont="1" applyFill="1" applyAlignment="1">
      <alignment vertical="center"/>
    </xf>
    <xf numFmtId="0" fontId="2" fillId="0" borderId="0" xfId="0" applyFont="1" applyFill="1" applyAlignment="1">
      <alignment horizontal="center" shrinkToFit="1"/>
    </xf>
    <xf numFmtId="0" fontId="2" fillId="0" borderId="0" xfId="0" applyFont="1" applyFill="1" applyAlignment="1">
      <alignment horizontal="center" vertical="center" shrinkToFit="1"/>
    </xf>
    <xf numFmtId="0" fontId="4" fillId="0" borderId="0" xfId="0" applyFont="1" applyFill="1" applyAlignment="1">
      <alignment shrinkToFit="1"/>
    </xf>
    <xf numFmtId="0" fontId="2" fillId="0" borderId="0" xfId="0" applyFont="1" applyFill="1"/>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wrapText="1"/>
    </xf>
    <xf numFmtId="3" fontId="4" fillId="0" borderId="2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3" fontId="4" fillId="0" borderId="7" xfId="0" applyNumberFormat="1" applyFont="1" applyFill="1" applyBorder="1" applyAlignment="1">
      <alignment horizontal="center" vertical="center" wrapText="1"/>
    </xf>
    <xf numFmtId="0" fontId="4" fillId="0" borderId="9" xfId="0" applyFont="1" applyFill="1" applyBorder="1" applyAlignment="1">
      <alignment horizontal="center" vertical="center" wrapText="1"/>
    </xf>
    <xf numFmtId="1" fontId="2" fillId="0" borderId="7" xfId="0" applyNumberFormat="1" applyFont="1" applyFill="1" applyBorder="1" applyAlignment="1">
      <alignment horizontal="center" shrinkToFit="1"/>
    </xf>
    <xf numFmtId="0" fontId="4" fillId="0" borderId="1" xfId="0" applyFont="1" applyFill="1" applyBorder="1" applyAlignment="1">
      <alignment horizontal="center"/>
    </xf>
    <xf numFmtId="0" fontId="4" fillId="0" borderId="15" xfId="0" applyFont="1" applyFill="1" applyBorder="1" applyAlignment="1">
      <alignment horizontal="center" vertical="center" wrapText="1"/>
    </xf>
    <xf numFmtId="0" fontId="4" fillId="0" borderId="4" xfId="0" applyFont="1" applyFill="1" applyBorder="1" applyAlignment="1">
      <alignment horizontal="center" vertical="center" wrapText="1"/>
    </xf>
    <xf numFmtId="3" fontId="4" fillId="0" borderId="8" xfId="0" applyNumberFormat="1" applyFont="1" applyFill="1" applyBorder="1" applyAlignment="1">
      <alignment horizontal="center" vertical="center" wrapText="1"/>
    </xf>
    <xf numFmtId="3" fontId="4" fillId="0" borderId="1" xfId="0" applyNumberFormat="1" applyFont="1" applyFill="1" applyBorder="1" applyAlignment="1">
      <alignment horizontal="center" shrinkToFit="1"/>
    </xf>
    <xf numFmtId="0" fontId="5" fillId="0" borderId="0" xfId="0" applyFont="1" applyFill="1" applyAlignment="1">
      <alignment wrapText="1"/>
    </xf>
    <xf numFmtId="0" fontId="1" fillId="0" borderId="0" xfId="0" applyFont="1" applyFill="1" applyAlignment="1">
      <alignment wrapText="1"/>
    </xf>
    <xf numFmtId="0" fontId="5" fillId="0" borderId="0" xfId="0" applyFont="1" applyFill="1"/>
    <xf numFmtId="0" fontId="1" fillId="0" borderId="0" xfId="0" applyFont="1" applyFill="1"/>
    <xf numFmtId="0" fontId="6" fillId="0" borderId="0" xfId="0" applyFont="1" applyFill="1" applyAlignment="1">
      <alignment horizontal="center" vertical="center" wrapText="1"/>
    </xf>
    <xf numFmtId="0" fontId="2"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0" xfId="0" applyFont="1" applyFill="1" applyAlignment="1">
      <alignment horizontal="justify" vertical="justify" wrapText="1"/>
    </xf>
    <xf numFmtId="0" fontId="4" fillId="0" borderId="0" xfId="0" applyFont="1" applyFill="1" applyAlignment="1">
      <alignment horizontal="justify" vertical="justify" wrapText="1"/>
    </xf>
    <xf numFmtId="0" fontId="5" fillId="0" borderId="0" xfId="0" applyFont="1" applyFill="1" applyAlignment="1">
      <alignment horizontal="justify" vertical="justify"/>
    </xf>
    <xf numFmtId="0" fontId="0" fillId="0" borderId="0" xfId="0" applyAlignment="1">
      <alignment horizontal="justify" vertical="justify"/>
    </xf>
  </cellXfs>
  <cellStyles count="1">
    <cellStyle name="Normal" xfId="0" builtinId="0"/>
  </cellStyles>
  <dxfs count="3">
    <dxf>
      <font>
        <condense val="0"/>
        <extend val="0"/>
        <color indexed="10"/>
      </font>
    </dxf>
    <dxf>
      <font>
        <condense val="0"/>
        <extend val="0"/>
        <color indexed="10"/>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346364</xdr:colOff>
      <xdr:row>0</xdr:row>
      <xdr:rowOff>86590</xdr:rowOff>
    </xdr:from>
    <xdr:to>
      <xdr:col>9</xdr:col>
      <xdr:colOff>458932</xdr:colOff>
      <xdr:row>1</xdr:row>
      <xdr:rowOff>545521</xdr:rowOff>
    </xdr:to>
    <xdr:pic>
      <xdr:nvPicPr>
        <xdr:cNvPr id="4" name="Imagine 2">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6023" y="86590"/>
          <a:ext cx="7723909" cy="11603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2/2023/Salarii%201%20ianuarie%202023/Schema%20incadrare/Schema%20incadrare%20PS2%20Anexa%2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
      <sheetName val="Tabfcpb"/>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ow r="47">
          <cell r="K47">
            <v>15930</v>
          </cell>
        </row>
        <row r="81">
          <cell r="L81">
            <v>1350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03"/>
  <sheetViews>
    <sheetView tabSelected="1" topLeftCell="A70" zoomScale="110" zoomScaleNormal="110" workbookViewId="0">
      <selection activeCell="R8" sqref="R8"/>
    </sheetView>
  </sheetViews>
  <sheetFormatPr defaultRowHeight="15" x14ac:dyDescent="0.25"/>
  <cols>
    <col min="1" max="1" width="5.85546875" style="1" customWidth="1"/>
    <col min="2" max="2" width="37.28515625" style="1" customWidth="1"/>
    <col min="3" max="3" width="8" style="1" customWidth="1"/>
    <col min="4" max="4" width="6.7109375" style="1" customWidth="1"/>
    <col min="5" max="5" width="14.7109375" style="1" customWidth="1"/>
    <col min="6" max="6" width="8.28515625" style="1" customWidth="1"/>
    <col min="7" max="7" width="12.140625" style="1" customWidth="1"/>
    <col min="8" max="8" width="14.28515625" style="4" customWidth="1"/>
    <col min="9" max="9" width="12.5703125" style="4" customWidth="1"/>
    <col min="10" max="10" width="11" style="4" customWidth="1"/>
    <col min="11" max="11" width="9" style="4" customWidth="1"/>
    <col min="12" max="15" width="9.140625" style="1" customWidth="1"/>
    <col min="16" max="16384" width="9.140625" style="1"/>
  </cols>
  <sheetData>
    <row r="1" spans="1:60" ht="55.5" customHeight="1" x14ac:dyDescent="0.25">
      <c r="H1" s="1"/>
      <c r="I1" s="1"/>
      <c r="J1" s="1"/>
      <c r="K1" s="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15"/>
    </row>
    <row r="2" spans="1:60" ht="51.75" customHeight="1" x14ac:dyDescent="0.25">
      <c r="H2" s="1"/>
      <c r="I2" s="1"/>
      <c r="J2" s="1"/>
      <c r="K2" s="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15"/>
    </row>
    <row r="3" spans="1:60" ht="18.75" customHeight="1" x14ac:dyDescent="0.25">
      <c r="A3" s="32" t="s">
        <v>31</v>
      </c>
      <c r="B3" s="32"/>
      <c r="C3" s="31"/>
      <c r="D3" s="31"/>
      <c r="E3" s="31"/>
      <c r="F3" s="31"/>
      <c r="G3" s="33"/>
      <c r="H3" s="34"/>
      <c r="I3" s="34"/>
      <c r="J3" s="34"/>
      <c r="K3" s="34"/>
      <c r="L3" s="33"/>
      <c r="M3" s="33"/>
      <c r="N3" s="33"/>
      <c r="O3" s="33"/>
      <c r="P3" s="33"/>
      <c r="Q3" s="33"/>
      <c r="R3" s="2"/>
      <c r="S3" s="2"/>
      <c r="T3" s="2"/>
      <c r="U3" s="3"/>
      <c r="V3" s="3"/>
      <c r="W3" s="3"/>
      <c r="X3" s="3"/>
      <c r="Y3" s="3"/>
      <c r="Z3" s="35"/>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15"/>
    </row>
    <row r="4" spans="1:60" ht="15" customHeight="1" x14ac:dyDescent="0.25">
      <c r="A4" s="32" t="s">
        <v>32</v>
      </c>
      <c r="B4" s="32"/>
      <c r="C4" s="31"/>
      <c r="D4" s="31"/>
      <c r="E4" s="31"/>
      <c r="F4" s="31"/>
      <c r="G4" s="33"/>
      <c r="H4" s="34"/>
      <c r="I4" s="34"/>
      <c r="J4" s="34"/>
      <c r="K4" s="34"/>
      <c r="L4" s="33"/>
      <c r="M4" s="33"/>
      <c r="N4" s="33"/>
      <c r="O4" s="33"/>
      <c r="P4" s="33"/>
      <c r="Q4" s="33"/>
      <c r="R4" s="3"/>
      <c r="S4" s="3"/>
      <c r="T4" s="3"/>
      <c r="U4" s="3"/>
      <c r="V4" s="3"/>
      <c r="W4" s="3"/>
      <c r="X4" s="3"/>
      <c r="Y4" s="3"/>
      <c r="Z4" s="35"/>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15"/>
    </row>
    <row r="5" spans="1:60" ht="27" customHeight="1" x14ac:dyDescent="0.25">
      <c r="A5" s="60" t="s">
        <v>34</v>
      </c>
      <c r="B5" s="60"/>
      <c r="C5" s="60"/>
      <c r="D5" s="60"/>
      <c r="E5" s="60"/>
      <c r="F5" s="60"/>
      <c r="G5" s="60"/>
      <c r="H5" s="60"/>
      <c r="I5" s="60"/>
      <c r="J5" s="60"/>
      <c r="K5" s="60"/>
      <c r="L5" s="33"/>
      <c r="M5" s="33"/>
      <c r="N5" s="33"/>
      <c r="O5" s="33"/>
      <c r="P5" s="33"/>
      <c r="Q5" s="33"/>
      <c r="R5" s="3"/>
      <c r="S5" s="3"/>
      <c r="T5" s="3"/>
      <c r="U5" s="3"/>
      <c r="V5" s="3"/>
      <c r="W5" s="3"/>
      <c r="X5" s="3"/>
      <c r="Y5" s="3"/>
      <c r="Z5" s="35"/>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15"/>
    </row>
    <row r="6" spans="1:60" ht="33" customHeight="1" x14ac:dyDescent="0.25">
      <c r="A6" s="60" t="s">
        <v>83</v>
      </c>
      <c r="B6" s="60"/>
      <c r="C6" s="60"/>
      <c r="D6" s="60"/>
      <c r="E6" s="60"/>
      <c r="F6" s="60"/>
      <c r="G6" s="60"/>
      <c r="H6" s="60"/>
      <c r="I6" s="60"/>
      <c r="J6" s="60"/>
      <c r="K6" s="60"/>
      <c r="L6" s="36"/>
      <c r="M6" s="36"/>
      <c r="N6" s="36"/>
      <c r="O6" s="36"/>
      <c r="P6" s="36"/>
      <c r="Q6" s="36"/>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15"/>
    </row>
    <row r="7" spans="1:60" ht="38.25" customHeight="1" thickBot="1" x14ac:dyDescent="0.3"/>
    <row r="8" spans="1:60" s="42" customFormat="1" ht="117" customHeight="1" thickBot="1" x14ac:dyDescent="0.3">
      <c r="A8" s="37" t="s">
        <v>0</v>
      </c>
      <c r="B8" s="38" t="s">
        <v>1</v>
      </c>
      <c r="C8" s="38" t="s">
        <v>3</v>
      </c>
      <c r="D8" s="38" t="s">
        <v>5</v>
      </c>
      <c r="E8" s="38" t="s">
        <v>4</v>
      </c>
      <c r="F8" s="38" t="s">
        <v>6</v>
      </c>
      <c r="G8" s="39" t="s">
        <v>53</v>
      </c>
      <c r="H8" s="38" t="s">
        <v>67</v>
      </c>
      <c r="I8" s="39" t="s">
        <v>68</v>
      </c>
      <c r="J8" s="39" t="s">
        <v>69</v>
      </c>
      <c r="K8" s="40" t="s">
        <v>54</v>
      </c>
      <c r="L8" s="41"/>
    </row>
    <row r="9" spans="1:60" ht="19.5" customHeight="1" thickBot="1" x14ac:dyDescent="0.3">
      <c r="A9" s="61" t="s">
        <v>35</v>
      </c>
      <c r="B9" s="62"/>
      <c r="C9" s="62"/>
      <c r="D9" s="62"/>
      <c r="E9" s="62"/>
      <c r="F9" s="62"/>
      <c r="G9" s="62"/>
      <c r="H9" s="63"/>
      <c r="I9" s="63"/>
      <c r="J9" s="63"/>
      <c r="K9" s="64"/>
    </row>
    <row r="10" spans="1:60" s="26" customFormat="1" ht="17.25" customHeight="1" x14ac:dyDescent="0.25">
      <c r="A10" s="43">
        <v>1</v>
      </c>
      <c r="B10" s="44" t="s">
        <v>44</v>
      </c>
      <c r="C10" s="44"/>
      <c r="D10" s="44"/>
      <c r="E10" s="44"/>
      <c r="F10" s="44"/>
      <c r="G10" s="45">
        <v>21735</v>
      </c>
      <c r="H10" s="5"/>
      <c r="I10" s="5"/>
      <c r="J10" s="6"/>
      <c r="K10" s="7" t="s">
        <v>84</v>
      </c>
    </row>
    <row r="11" spans="1:60" s="26" customFormat="1" ht="17.25" customHeight="1" x14ac:dyDescent="0.25">
      <c r="A11" s="46">
        <v>2</v>
      </c>
      <c r="B11" s="47" t="s">
        <v>45</v>
      </c>
      <c r="C11" s="47"/>
      <c r="D11" s="47"/>
      <c r="E11" s="47"/>
      <c r="F11" s="47"/>
      <c r="G11" s="48">
        <v>19320</v>
      </c>
      <c r="H11" s="8"/>
      <c r="I11" s="8"/>
      <c r="J11" s="9"/>
      <c r="K11" s="10" t="s">
        <v>85</v>
      </c>
    </row>
    <row r="12" spans="1:60" s="13" customFormat="1" x14ac:dyDescent="0.25">
      <c r="A12" s="46">
        <v>3</v>
      </c>
      <c r="B12" s="47" t="s">
        <v>47</v>
      </c>
      <c r="C12" s="47" t="s">
        <v>7</v>
      </c>
      <c r="D12" s="47"/>
      <c r="E12" s="47" t="s">
        <v>9</v>
      </c>
      <c r="F12" s="47"/>
      <c r="G12" s="48">
        <v>23988</v>
      </c>
      <c r="H12" s="11">
        <v>1500</v>
      </c>
      <c r="I12" s="12"/>
      <c r="J12" s="12"/>
      <c r="K12" s="10" t="s">
        <v>70</v>
      </c>
    </row>
    <row r="13" spans="1:60" s="13" customFormat="1" x14ac:dyDescent="0.25">
      <c r="A13" s="46">
        <v>4</v>
      </c>
      <c r="B13" s="47" t="s">
        <v>28</v>
      </c>
      <c r="C13" s="47" t="s">
        <v>7</v>
      </c>
      <c r="D13" s="47"/>
      <c r="E13" s="47" t="s">
        <v>9</v>
      </c>
      <c r="F13" s="47"/>
      <c r="G13" s="48">
        <v>23477</v>
      </c>
      <c r="H13" s="11">
        <v>1500</v>
      </c>
      <c r="I13" s="12"/>
      <c r="J13" s="12"/>
      <c r="K13" s="10" t="s">
        <v>70</v>
      </c>
    </row>
    <row r="14" spans="1:60" s="13" customFormat="1" x14ac:dyDescent="0.25">
      <c r="A14" s="46">
        <v>5</v>
      </c>
      <c r="B14" s="47" t="s">
        <v>59</v>
      </c>
      <c r="C14" s="47" t="s">
        <v>7</v>
      </c>
      <c r="D14" s="47"/>
      <c r="E14" s="47" t="s">
        <v>9</v>
      </c>
      <c r="F14" s="47"/>
      <c r="G14" s="48">
        <v>23477</v>
      </c>
      <c r="H14" s="11">
        <v>1500</v>
      </c>
      <c r="I14" s="12"/>
      <c r="J14" s="12"/>
      <c r="K14" s="10" t="s">
        <v>70</v>
      </c>
    </row>
    <row r="15" spans="1:60" s="13" customFormat="1" x14ac:dyDescent="0.25">
      <c r="A15" s="46">
        <v>6</v>
      </c>
      <c r="B15" s="47" t="s">
        <v>2</v>
      </c>
      <c r="C15" s="47" t="s">
        <v>7</v>
      </c>
      <c r="D15" s="47"/>
      <c r="E15" s="47" t="s">
        <v>9</v>
      </c>
      <c r="F15" s="47"/>
      <c r="G15" s="48">
        <v>22456</v>
      </c>
      <c r="H15" s="11">
        <v>1500</v>
      </c>
      <c r="I15" s="12"/>
      <c r="J15" s="12"/>
      <c r="K15" s="10" t="s">
        <v>70</v>
      </c>
    </row>
    <row r="16" spans="1:60" s="13" customFormat="1" x14ac:dyDescent="0.25">
      <c r="A16" s="46">
        <v>7</v>
      </c>
      <c r="B16" s="47" t="s">
        <v>23</v>
      </c>
      <c r="C16" s="47" t="s">
        <v>7</v>
      </c>
      <c r="D16" s="47"/>
      <c r="E16" s="47" t="s">
        <v>9</v>
      </c>
      <c r="F16" s="47"/>
      <c r="G16" s="48">
        <v>19647</v>
      </c>
      <c r="H16" s="11">
        <v>1500</v>
      </c>
      <c r="I16" s="12"/>
      <c r="J16" s="12"/>
      <c r="K16" s="10" t="s">
        <v>70</v>
      </c>
      <c r="M16" s="14"/>
    </row>
    <row r="17" spans="1:13" s="13" customFormat="1" x14ac:dyDescent="0.25">
      <c r="A17" s="46">
        <v>8</v>
      </c>
      <c r="B17" s="47" t="s">
        <v>29</v>
      </c>
      <c r="C17" s="47" t="s">
        <v>7</v>
      </c>
      <c r="D17" s="47"/>
      <c r="E17" s="47" t="s">
        <v>9</v>
      </c>
      <c r="F17" s="47"/>
      <c r="G17" s="48">
        <v>18626</v>
      </c>
      <c r="H17" s="11">
        <v>1500</v>
      </c>
      <c r="I17" s="12"/>
      <c r="J17" s="12"/>
      <c r="K17" s="10" t="s">
        <v>70</v>
      </c>
      <c r="M17" s="14"/>
    </row>
    <row r="18" spans="1:13" s="13" customFormat="1" ht="31.9" customHeight="1" x14ac:dyDescent="0.25">
      <c r="A18" s="46">
        <v>9</v>
      </c>
      <c r="B18" s="47" t="s">
        <v>48</v>
      </c>
      <c r="C18" s="47" t="s">
        <v>7</v>
      </c>
      <c r="D18" s="47" t="s">
        <v>8</v>
      </c>
      <c r="E18" s="47" t="s">
        <v>10</v>
      </c>
      <c r="F18" s="47">
        <v>5</v>
      </c>
      <c r="G18" s="48">
        <v>14553</v>
      </c>
      <c r="H18" s="11">
        <v>1227</v>
      </c>
      <c r="I18" s="12"/>
      <c r="J18" s="12"/>
      <c r="K18" s="10">
        <f>SUM(G18:J18)</f>
        <v>15780</v>
      </c>
      <c r="M18" s="14"/>
    </row>
    <row r="19" spans="1:13" s="13" customFormat="1" ht="32.1" customHeight="1" x14ac:dyDescent="0.25">
      <c r="A19" s="46">
        <v>10</v>
      </c>
      <c r="B19" s="47" t="s">
        <v>48</v>
      </c>
      <c r="C19" s="47" t="s">
        <v>7</v>
      </c>
      <c r="D19" s="47" t="s">
        <v>8</v>
      </c>
      <c r="E19" s="47" t="s">
        <v>10</v>
      </c>
      <c r="F19" s="47">
        <v>4</v>
      </c>
      <c r="G19" s="48">
        <v>14197</v>
      </c>
      <c r="H19" s="11">
        <v>1197</v>
      </c>
      <c r="I19" s="12"/>
      <c r="J19" s="12"/>
      <c r="K19" s="10">
        <f>SUM(G19:J19)</f>
        <v>15394</v>
      </c>
      <c r="M19" s="14"/>
    </row>
    <row r="20" spans="1:13" s="13" customFormat="1" ht="32.1" customHeight="1" x14ac:dyDescent="0.25">
      <c r="A20" s="46">
        <v>11</v>
      </c>
      <c r="B20" s="47" t="s">
        <v>48</v>
      </c>
      <c r="C20" s="47" t="s">
        <v>7</v>
      </c>
      <c r="D20" s="47" t="s">
        <v>8</v>
      </c>
      <c r="E20" s="47" t="s">
        <v>10</v>
      </c>
      <c r="F20" s="47">
        <v>3</v>
      </c>
      <c r="G20" s="48">
        <v>13850</v>
      </c>
      <c r="H20" s="11">
        <v>1168</v>
      </c>
      <c r="I20" s="12"/>
      <c r="J20" s="12"/>
      <c r="K20" s="10">
        <f>SUM(G20:J20)</f>
        <v>15018</v>
      </c>
      <c r="M20" s="14"/>
    </row>
    <row r="21" spans="1:13" s="13" customFormat="1" ht="32.1" customHeight="1" x14ac:dyDescent="0.25">
      <c r="A21" s="46">
        <v>12</v>
      </c>
      <c r="B21" s="47" t="s">
        <v>48</v>
      </c>
      <c r="C21" s="47" t="s">
        <v>7</v>
      </c>
      <c r="D21" s="47" t="s">
        <v>8</v>
      </c>
      <c r="E21" s="47" t="s">
        <v>10</v>
      </c>
      <c r="F21" s="47">
        <v>2</v>
      </c>
      <c r="G21" s="48">
        <v>13187</v>
      </c>
      <c r="H21" s="11">
        <v>1112</v>
      </c>
      <c r="I21" s="12"/>
      <c r="J21" s="12"/>
      <c r="K21" s="10">
        <f t="shared" ref="K21" si="0">SUM(G21:J21)</f>
        <v>14299</v>
      </c>
      <c r="M21" s="14"/>
    </row>
    <row r="22" spans="1:13" s="13" customFormat="1" ht="32.1" customHeight="1" x14ac:dyDescent="0.25">
      <c r="A22" s="46">
        <v>13</v>
      </c>
      <c r="B22" s="47" t="s">
        <v>48</v>
      </c>
      <c r="C22" s="47" t="s">
        <v>7</v>
      </c>
      <c r="D22" s="47" t="s">
        <v>8</v>
      </c>
      <c r="E22" s="47" t="s">
        <v>11</v>
      </c>
      <c r="F22" s="47">
        <v>5</v>
      </c>
      <c r="G22" s="48">
        <v>11489</v>
      </c>
      <c r="H22" s="11">
        <v>969</v>
      </c>
      <c r="I22" s="12"/>
      <c r="J22" s="12"/>
      <c r="K22" s="10">
        <f t="shared" ref="K22:K43" si="1">SUM(G22:J22)</f>
        <v>12458</v>
      </c>
      <c r="M22" s="14"/>
    </row>
    <row r="23" spans="1:13" s="13" customFormat="1" ht="32.1" customHeight="1" x14ac:dyDescent="0.25">
      <c r="A23" s="46">
        <v>14</v>
      </c>
      <c r="B23" s="47" t="s">
        <v>48</v>
      </c>
      <c r="C23" s="47" t="s">
        <v>7</v>
      </c>
      <c r="D23" s="47" t="s">
        <v>8</v>
      </c>
      <c r="E23" s="47" t="s">
        <v>11</v>
      </c>
      <c r="F23" s="47">
        <v>4</v>
      </c>
      <c r="G23" s="48">
        <v>11208</v>
      </c>
      <c r="H23" s="11">
        <v>945</v>
      </c>
      <c r="I23" s="12"/>
      <c r="J23" s="12"/>
      <c r="K23" s="10">
        <f t="shared" si="1"/>
        <v>12153</v>
      </c>
      <c r="M23" s="14"/>
    </row>
    <row r="24" spans="1:13" s="13" customFormat="1" ht="32.1" customHeight="1" x14ac:dyDescent="0.25">
      <c r="A24" s="46">
        <v>15</v>
      </c>
      <c r="B24" s="47" t="s">
        <v>48</v>
      </c>
      <c r="C24" s="47" t="s">
        <v>7</v>
      </c>
      <c r="D24" s="47" t="s">
        <v>8</v>
      </c>
      <c r="E24" s="47" t="s">
        <v>11</v>
      </c>
      <c r="F24" s="47">
        <v>3</v>
      </c>
      <c r="G24" s="48">
        <v>10930</v>
      </c>
      <c r="H24" s="11">
        <v>922</v>
      </c>
      <c r="I24" s="12"/>
      <c r="J24" s="12"/>
      <c r="K24" s="10">
        <f t="shared" si="1"/>
        <v>11852</v>
      </c>
      <c r="M24" s="14"/>
    </row>
    <row r="25" spans="1:13" s="13" customFormat="1" ht="32.1" customHeight="1" x14ac:dyDescent="0.25">
      <c r="A25" s="46">
        <v>16</v>
      </c>
      <c r="B25" s="47" t="s">
        <v>48</v>
      </c>
      <c r="C25" s="47" t="s">
        <v>7</v>
      </c>
      <c r="D25" s="47" t="s">
        <v>8</v>
      </c>
      <c r="E25" s="47" t="s">
        <v>11</v>
      </c>
      <c r="F25" s="47">
        <v>2</v>
      </c>
      <c r="G25" s="48">
        <v>10412</v>
      </c>
      <c r="H25" s="11">
        <v>878</v>
      </c>
      <c r="I25" s="12"/>
      <c r="J25" s="12"/>
      <c r="K25" s="10">
        <f t="shared" si="1"/>
        <v>11290</v>
      </c>
      <c r="M25" s="14"/>
    </row>
    <row r="26" spans="1:13" s="13" customFormat="1" ht="32.1" customHeight="1" x14ac:dyDescent="0.25">
      <c r="A26" s="46">
        <v>17</v>
      </c>
      <c r="B26" s="47" t="s">
        <v>48</v>
      </c>
      <c r="C26" s="47" t="s">
        <v>7</v>
      </c>
      <c r="D26" s="47" t="s">
        <v>8</v>
      </c>
      <c r="E26" s="47" t="s">
        <v>12</v>
      </c>
      <c r="F26" s="47">
        <v>5</v>
      </c>
      <c r="G26" s="48">
        <v>8940</v>
      </c>
      <c r="H26" s="11">
        <v>754</v>
      </c>
      <c r="I26" s="12"/>
      <c r="J26" s="12"/>
      <c r="K26" s="10">
        <f t="shared" ref="K26" si="2">SUM(G26:J26)</f>
        <v>9694</v>
      </c>
      <c r="M26" s="14"/>
    </row>
    <row r="27" spans="1:13" s="13" customFormat="1" ht="32.1" customHeight="1" x14ac:dyDescent="0.25">
      <c r="A27" s="46">
        <v>18</v>
      </c>
      <c r="B27" s="47" t="s">
        <v>48</v>
      </c>
      <c r="C27" s="47" t="s">
        <v>7</v>
      </c>
      <c r="D27" s="47" t="s">
        <v>8</v>
      </c>
      <c r="E27" s="47" t="s">
        <v>12</v>
      </c>
      <c r="F27" s="47">
        <v>4</v>
      </c>
      <c r="G27" s="48">
        <v>8721</v>
      </c>
      <c r="H27" s="11">
        <v>735</v>
      </c>
      <c r="I27" s="12"/>
      <c r="J27" s="12"/>
      <c r="K27" s="10">
        <f t="shared" si="1"/>
        <v>9456</v>
      </c>
      <c r="M27" s="14"/>
    </row>
    <row r="28" spans="1:13" s="13" customFormat="1" ht="32.1" customHeight="1" x14ac:dyDescent="0.25">
      <c r="A28" s="46">
        <v>19</v>
      </c>
      <c r="B28" s="47" t="s">
        <v>48</v>
      </c>
      <c r="C28" s="47" t="s">
        <v>7</v>
      </c>
      <c r="D28" s="47" t="s">
        <v>8</v>
      </c>
      <c r="E28" s="47" t="s">
        <v>12</v>
      </c>
      <c r="F28" s="47">
        <v>3</v>
      </c>
      <c r="G28" s="48">
        <v>8507</v>
      </c>
      <c r="H28" s="11">
        <v>717</v>
      </c>
      <c r="I28" s="12"/>
      <c r="J28" s="12"/>
      <c r="K28" s="10">
        <f t="shared" si="1"/>
        <v>9224</v>
      </c>
      <c r="M28" s="14"/>
    </row>
    <row r="29" spans="1:13" s="13" customFormat="1" ht="32.1" customHeight="1" x14ac:dyDescent="0.25">
      <c r="A29" s="46">
        <v>20</v>
      </c>
      <c r="B29" s="47" t="s">
        <v>48</v>
      </c>
      <c r="C29" s="47" t="s">
        <v>7</v>
      </c>
      <c r="D29" s="47" t="s">
        <v>8</v>
      </c>
      <c r="E29" s="47" t="s">
        <v>12</v>
      </c>
      <c r="F29" s="47">
        <v>2</v>
      </c>
      <c r="G29" s="48">
        <v>8100</v>
      </c>
      <c r="H29" s="11">
        <v>683</v>
      </c>
      <c r="I29" s="12"/>
      <c r="J29" s="12"/>
      <c r="K29" s="10">
        <f t="shared" ref="K29" si="3">SUM(G29:J29)</f>
        <v>8783</v>
      </c>
      <c r="M29" s="14"/>
    </row>
    <row r="30" spans="1:13" s="13" customFormat="1" ht="32.1" customHeight="1" x14ac:dyDescent="0.25">
      <c r="A30" s="46">
        <v>22</v>
      </c>
      <c r="B30" s="47" t="s">
        <v>48</v>
      </c>
      <c r="C30" s="47" t="s">
        <v>7</v>
      </c>
      <c r="D30" s="47" t="s">
        <v>8</v>
      </c>
      <c r="E30" s="47" t="s">
        <v>12</v>
      </c>
      <c r="F30" s="47">
        <v>0</v>
      </c>
      <c r="G30" s="48">
        <v>7171</v>
      </c>
      <c r="H30" s="11">
        <v>605</v>
      </c>
      <c r="I30" s="12"/>
      <c r="J30" s="12"/>
      <c r="K30" s="10">
        <f t="shared" ref="K30" si="4">SUM(G30:J30)</f>
        <v>7776</v>
      </c>
      <c r="M30" s="14"/>
    </row>
    <row r="31" spans="1:13" s="13" customFormat="1" ht="15.75" customHeight="1" x14ac:dyDescent="0.25">
      <c r="A31" s="46">
        <v>25</v>
      </c>
      <c r="B31" s="47" t="s">
        <v>39</v>
      </c>
      <c r="C31" s="47" t="s">
        <v>7</v>
      </c>
      <c r="D31" s="47" t="s">
        <v>8</v>
      </c>
      <c r="E31" s="47" t="s">
        <v>10</v>
      </c>
      <c r="F31" s="47">
        <v>5</v>
      </c>
      <c r="G31" s="48">
        <v>16081</v>
      </c>
      <c r="H31" s="11">
        <v>1356</v>
      </c>
      <c r="I31" s="12"/>
      <c r="J31" s="12"/>
      <c r="K31" s="10">
        <f t="shared" si="1"/>
        <v>17437</v>
      </c>
      <c r="M31" s="14"/>
    </row>
    <row r="32" spans="1:13" s="13" customFormat="1" x14ac:dyDescent="0.25">
      <c r="A32" s="46">
        <v>26</v>
      </c>
      <c r="B32" s="47" t="s">
        <v>39</v>
      </c>
      <c r="C32" s="47" t="s">
        <v>7</v>
      </c>
      <c r="D32" s="47" t="s">
        <v>8</v>
      </c>
      <c r="E32" s="47" t="s">
        <v>10</v>
      </c>
      <c r="F32" s="47">
        <v>4</v>
      </c>
      <c r="G32" s="48">
        <v>15685</v>
      </c>
      <c r="H32" s="11">
        <v>1323</v>
      </c>
      <c r="I32" s="12"/>
      <c r="J32" s="12"/>
      <c r="K32" s="10">
        <f t="shared" si="1"/>
        <v>17008</v>
      </c>
      <c r="M32" s="14"/>
    </row>
    <row r="33" spans="1:13" s="13" customFormat="1" x14ac:dyDescent="0.25">
      <c r="A33" s="46">
        <v>27</v>
      </c>
      <c r="B33" s="47" t="s">
        <v>39</v>
      </c>
      <c r="C33" s="47" t="s">
        <v>7</v>
      </c>
      <c r="D33" s="47" t="s">
        <v>8</v>
      </c>
      <c r="E33" s="47" t="s">
        <v>12</v>
      </c>
      <c r="F33" s="47">
        <v>5</v>
      </c>
      <c r="G33" s="48">
        <v>9706</v>
      </c>
      <c r="H33" s="11">
        <v>818</v>
      </c>
      <c r="I33" s="12"/>
      <c r="J33" s="12"/>
      <c r="K33" s="10">
        <f t="shared" ref="K33" si="5">SUM(G33:J33)</f>
        <v>10524</v>
      </c>
      <c r="M33" s="14"/>
    </row>
    <row r="34" spans="1:13" s="13" customFormat="1" ht="16.5" customHeight="1" x14ac:dyDescent="0.25">
      <c r="A34" s="46">
        <v>28</v>
      </c>
      <c r="B34" s="47" t="s">
        <v>26</v>
      </c>
      <c r="C34" s="47" t="s">
        <v>17</v>
      </c>
      <c r="D34" s="47" t="s">
        <v>9</v>
      </c>
      <c r="E34" s="47" t="s">
        <v>10</v>
      </c>
      <c r="F34" s="47">
        <v>5</v>
      </c>
      <c r="G34" s="48">
        <v>12000</v>
      </c>
      <c r="H34" s="11">
        <v>1012</v>
      </c>
      <c r="I34" s="12"/>
      <c r="J34" s="12"/>
      <c r="K34" s="10">
        <f t="shared" si="1"/>
        <v>13012</v>
      </c>
      <c r="M34" s="14"/>
    </row>
    <row r="35" spans="1:13" s="13" customFormat="1" x14ac:dyDescent="0.25">
      <c r="A35" s="46">
        <v>29</v>
      </c>
      <c r="B35" s="47" t="s">
        <v>15</v>
      </c>
      <c r="C35" s="47" t="s">
        <v>13</v>
      </c>
      <c r="D35" s="47" t="s">
        <v>14</v>
      </c>
      <c r="E35" s="47" t="s">
        <v>10</v>
      </c>
      <c r="F35" s="47">
        <v>5</v>
      </c>
      <c r="G35" s="48">
        <v>8177</v>
      </c>
      <c r="H35" s="11">
        <v>690</v>
      </c>
      <c r="I35" s="12"/>
      <c r="J35" s="12"/>
      <c r="K35" s="10">
        <f t="shared" si="1"/>
        <v>8867</v>
      </c>
      <c r="M35" s="14"/>
    </row>
    <row r="36" spans="1:13" s="13" customFormat="1" x14ac:dyDescent="0.25">
      <c r="A36" s="46">
        <v>30</v>
      </c>
      <c r="B36" s="47" t="s">
        <v>15</v>
      </c>
      <c r="C36" s="47" t="s">
        <v>13</v>
      </c>
      <c r="D36" s="47" t="s">
        <v>14</v>
      </c>
      <c r="E36" s="47" t="s">
        <v>10</v>
      </c>
      <c r="F36" s="47">
        <v>4</v>
      </c>
      <c r="G36" s="48">
        <v>7974</v>
      </c>
      <c r="H36" s="11">
        <v>672</v>
      </c>
      <c r="I36" s="12"/>
      <c r="J36" s="12"/>
      <c r="K36" s="10">
        <f t="shared" ref="K36" si="6">SUM(G36:J36)</f>
        <v>8646</v>
      </c>
      <c r="M36" s="14"/>
    </row>
    <row r="37" spans="1:13" s="13" customFormat="1" x14ac:dyDescent="0.25">
      <c r="A37" s="46">
        <v>31</v>
      </c>
      <c r="B37" s="47" t="s">
        <v>15</v>
      </c>
      <c r="C37" s="47" t="s">
        <v>13</v>
      </c>
      <c r="D37" s="47" t="s">
        <v>14</v>
      </c>
      <c r="E37" s="47" t="s">
        <v>12</v>
      </c>
      <c r="F37" s="47">
        <v>2</v>
      </c>
      <c r="G37" s="48">
        <v>5554</v>
      </c>
      <c r="H37" s="11">
        <v>468</v>
      </c>
      <c r="I37" s="12"/>
      <c r="J37" s="12"/>
      <c r="K37" s="10">
        <f t="shared" ref="K37" si="7">SUM(G37:J37)</f>
        <v>6022</v>
      </c>
      <c r="M37" s="14"/>
    </row>
    <row r="38" spans="1:13" s="15" customFormat="1" x14ac:dyDescent="0.25">
      <c r="A38" s="46">
        <v>33</v>
      </c>
      <c r="B38" s="47" t="s">
        <v>62</v>
      </c>
      <c r="C38" s="47" t="s">
        <v>7</v>
      </c>
      <c r="D38" s="47" t="s">
        <v>8</v>
      </c>
      <c r="E38" s="47" t="s">
        <v>10</v>
      </c>
      <c r="F38" s="47">
        <v>5</v>
      </c>
      <c r="G38" s="48">
        <v>16008</v>
      </c>
      <c r="H38" s="11">
        <f>[1]Stat!L81</f>
        <v>1350</v>
      </c>
      <c r="I38" s="12"/>
      <c r="J38" s="12"/>
      <c r="K38" s="10">
        <f t="shared" si="1"/>
        <v>17358</v>
      </c>
      <c r="M38" s="16"/>
    </row>
    <row r="39" spans="1:13" s="15" customFormat="1" x14ac:dyDescent="0.25">
      <c r="A39" s="46">
        <v>34</v>
      </c>
      <c r="B39" s="47" t="s">
        <v>61</v>
      </c>
      <c r="C39" s="47" t="s">
        <v>7</v>
      </c>
      <c r="D39" s="47"/>
      <c r="E39" s="47" t="s">
        <v>9</v>
      </c>
      <c r="F39" s="47"/>
      <c r="G39" s="48">
        <v>21612</v>
      </c>
      <c r="H39" s="11">
        <v>1500</v>
      </c>
      <c r="I39" s="12"/>
      <c r="J39" s="12"/>
      <c r="K39" s="10" t="s">
        <v>70</v>
      </c>
      <c r="M39" s="16"/>
    </row>
    <row r="40" spans="1:13" s="13" customFormat="1" ht="28.5" customHeight="1" x14ac:dyDescent="0.25">
      <c r="A40" s="46">
        <v>35</v>
      </c>
      <c r="B40" s="47" t="s">
        <v>60</v>
      </c>
      <c r="C40" s="47" t="s">
        <v>7</v>
      </c>
      <c r="D40" s="47" t="s">
        <v>8</v>
      </c>
      <c r="E40" s="47" t="s">
        <v>10</v>
      </c>
      <c r="F40" s="47">
        <v>5</v>
      </c>
      <c r="G40" s="48">
        <v>14553</v>
      </c>
      <c r="H40" s="11">
        <v>1227</v>
      </c>
      <c r="I40" s="12">
        <v>1040</v>
      </c>
      <c r="J40" s="12"/>
      <c r="K40" s="10">
        <f t="shared" ref="K40" si="8">SUM(G40:J40)</f>
        <v>16820</v>
      </c>
      <c r="M40" s="14"/>
    </row>
    <row r="41" spans="1:13" s="13" customFormat="1" x14ac:dyDescent="0.25">
      <c r="A41" s="46">
        <v>36</v>
      </c>
      <c r="B41" s="47" t="s">
        <v>42</v>
      </c>
      <c r="C41" s="47" t="s">
        <v>7</v>
      </c>
      <c r="D41" s="47" t="s">
        <v>8</v>
      </c>
      <c r="E41" s="47" t="s">
        <v>10</v>
      </c>
      <c r="F41" s="47">
        <v>5</v>
      </c>
      <c r="G41" s="48">
        <v>14553</v>
      </c>
      <c r="H41" s="11">
        <v>1227</v>
      </c>
      <c r="I41" s="12"/>
      <c r="J41" s="11">
        <v>1227</v>
      </c>
      <c r="K41" s="10">
        <f t="shared" si="1"/>
        <v>17007</v>
      </c>
      <c r="M41" s="14"/>
    </row>
    <row r="42" spans="1:13" s="13" customFormat="1" x14ac:dyDescent="0.25">
      <c r="A42" s="46">
        <v>37</v>
      </c>
      <c r="B42" s="47" t="s">
        <v>42</v>
      </c>
      <c r="C42" s="47" t="s">
        <v>7</v>
      </c>
      <c r="D42" s="47" t="s">
        <v>8</v>
      </c>
      <c r="E42" s="47" t="s">
        <v>11</v>
      </c>
      <c r="F42" s="47">
        <v>3</v>
      </c>
      <c r="G42" s="48">
        <v>10930</v>
      </c>
      <c r="H42" s="11">
        <v>922</v>
      </c>
      <c r="I42" s="12"/>
      <c r="J42" s="11">
        <v>922</v>
      </c>
      <c r="K42" s="10">
        <f t="shared" ref="K42" si="9">SUM(G42:J42)</f>
        <v>12774</v>
      </c>
      <c r="M42" s="14"/>
    </row>
    <row r="43" spans="1:13" s="13" customFormat="1" x14ac:dyDescent="0.25">
      <c r="A43" s="46">
        <v>38</v>
      </c>
      <c r="B43" s="47" t="s">
        <v>43</v>
      </c>
      <c r="C43" s="47" t="s">
        <v>13</v>
      </c>
      <c r="D43" s="47" t="s">
        <v>14</v>
      </c>
      <c r="E43" s="47" t="s">
        <v>10</v>
      </c>
      <c r="F43" s="47">
        <v>5</v>
      </c>
      <c r="G43" s="48">
        <v>8177</v>
      </c>
      <c r="H43" s="11">
        <v>690</v>
      </c>
      <c r="I43" s="12"/>
      <c r="J43" s="12">
        <v>690</v>
      </c>
      <c r="K43" s="10">
        <f t="shared" si="1"/>
        <v>9557</v>
      </c>
      <c r="M43" s="14"/>
    </row>
    <row r="44" spans="1:13" s="26" customFormat="1" ht="19.5" customHeight="1" x14ac:dyDescent="0.25">
      <c r="A44" s="65" t="s">
        <v>36</v>
      </c>
      <c r="B44" s="66"/>
      <c r="C44" s="66"/>
      <c r="D44" s="66"/>
      <c r="E44" s="66"/>
      <c r="F44" s="66"/>
      <c r="G44" s="66"/>
      <c r="H44" s="67"/>
      <c r="I44" s="67"/>
      <c r="J44" s="67"/>
      <c r="K44" s="68"/>
      <c r="M44" s="14"/>
    </row>
    <row r="45" spans="1:13" s="26" customFormat="1" ht="15.75" customHeight="1" x14ac:dyDescent="0.25">
      <c r="A45" s="46">
        <v>39</v>
      </c>
      <c r="B45" s="49" t="s">
        <v>49</v>
      </c>
      <c r="C45" s="49" t="s">
        <v>7</v>
      </c>
      <c r="D45" s="49"/>
      <c r="E45" s="49"/>
      <c r="F45" s="49"/>
      <c r="G45" s="48">
        <v>28980</v>
      </c>
      <c r="H45" s="11"/>
      <c r="I45" s="12"/>
      <c r="J45" s="12"/>
      <c r="K45" s="10" t="s">
        <v>71</v>
      </c>
      <c r="M45" s="14"/>
    </row>
    <row r="46" spans="1:13" s="13" customFormat="1" x14ac:dyDescent="0.25">
      <c r="A46" s="46">
        <v>40</v>
      </c>
      <c r="B46" s="49" t="s">
        <v>30</v>
      </c>
      <c r="C46" s="49" t="s">
        <v>7</v>
      </c>
      <c r="D46" s="49"/>
      <c r="E46" s="49" t="s">
        <v>9</v>
      </c>
      <c r="F46" s="49"/>
      <c r="G46" s="55">
        <v>19647</v>
      </c>
      <c r="H46" s="50">
        <v>1500</v>
      </c>
      <c r="I46" s="12"/>
      <c r="J46" s="12"/>
      <c r="K46" s="10" t="s">
        <v>70</v>
      </c>
      <c r="M46" s="14"/>
    </row>
    <row r="47" spans="1:13" s="13" customFormat="1" x14ac:dyDescent="0.25">
      <c r="A47" s="46">
        <v>41</v>
      </c>
      <c r="B47" s="47" t="s">
        <v>29</v>
      </c>
      <c r="C47" s="47" t="s">
        <v>7</v>
      </c>
      <c r="D47" s="47"/>
      <c r="E47" s="47" t="s">
        <v>9</v>
      </c>
      <c r="F47" s="47"/>
      <c r="G47" s="48">
        <v>18626</v>
      </c>
      <c r="H47" s="11">
        <v>1500</v>
      </c>
      <c r="I47" s="12"/>
      <c r="J47" s="12"/>
      <c r="K47" s="10" t="s">
        <v>70</v>
      </c>
      <c r="M47" s="14"/>
    </row>
    <row r="48" spans="1:13" s="15" customFormat="1" x14ac:dyDescent="0.25">
      <c r="A48" s="46">
        <v>42</v>
      </c>
      <c r="B48" s="47" t="s">
        <v>57</v>
      </c>
      <c r="C48" s="47" t="s">
        <v>7</v>
      </c>
      <c r="D48" s="47"/>
      <c r="E48" s="47" t="s">
        <v>16</v>
      </c>
      <c r="F48" s="47">
        <v>5</v>
      </c>
      <c r="G48" s="48">
        <v>14553</v>
      </c>
      <c r="H48" s="11">
        <v>1227</v>
      </c>
      <c r="I48" s="12"/>
      <c r="J48" s="12"/>
      <c r="K48" s="10">
        <f t="shared" ref="K48:K78" si="10">SUM(G48:J48)</f>
        <v>15780</v>
      </c>
      <c r="M48" s="14"/>
    </row>
    <row r="49" spans="1:13" s="15" customFormat="1" x14ac:dyDescent="0.25">
      <c r="A49" s="46">
        <v>44</v>
      </c>
      <c r="B49" s="47" t="s">
        <v>57</v>
      </c>
      <c r="C49" s="47" t="s">
        <v>7</v>
      </c>
      <c r="D49" s="47"/>
      <c r="E49" s="47" t="s">
        <v>16</v>
      </c>
      <c r="F49" s="47">
        <v>3</v>
      </c>
      <c r="G49" s="48">
        <v>13850</v>
      </c>
      <c r="H49" s="11">
        <v>1168</v>
      </c>
      <c r="I49" s="12"/>
      <c r="J49" s="12"/>
      <c r="K49" s="10">
        <f t="shared" ref="K49:K51" si="11">SUM(G49:J49)</f>
        <v>15018</v>
      </c>
      <c r="M49" s="14"/>
    </row>
    <row r="50" spans="1:13" s="15" customFormat="1" x14ac:dyDescent="0.25">
      <c r="A50" s="46">
        <v>45</v>
      </c>
      <c r="B50" s="47" t="s">
        <v>57</v>
      </c>
      <c r="C50" s="47" t="s">
        <v>7</v>
      </c>
      <c r="D50" s="47"/>
      <c r="E50" s="47" t="s">
        <v>16</v>
      </c>
      <c r="F50" s="47">
        <v>2</v>
      </c>
      <c r="G50" s="48">
        <v>13187</v>
      </c>
      <c r="H50" s="11">
        <v>1112</v>
      </c>
      <c r="I50" s="12"/>
      <c r="J50" s="12"/>
      <c r="K50" s="10">
        <f t="shared" ref="K50" si="12">SUM(G50:J50)</f>
        <v>14299</v>
      </c>
      <c r="M50" s="14"/>
    </row>
    <row r="51" spans="1:13" s="15" customFormat="1" x14ac:dyDescent="0.25">
      <c r="A51" s="46">
        <v>46</v>
      </c>
      <c r="B51" s="47" t="s">
        <v>57</v>
      </c>
      <c r="C51" s="47" t="s">
        <v>7</v>
      </c>
      <c r="D51" s="47"/>
      <c r="E51" s="47" t="s">
        <v>8</v>
      </c>
      <c r="F51" s="47">
        <v>5</v>
      </c>
      <c r="G51" s="48">
        <v>11489</v>
      </c>
      <c r="H51" s="11">
        <v>969</v>
      </c>
      <c r="I51" s="12"/>
      <c r="J51" s="12"/>
      <c r="K51" s="10">
        <f t="shared" si="11"/>
        <v>12458</v>
      </c>
      <c r="M51" s="14"/>
    </row>
    <row r="52" spans="1:13" s="15" customFormat="1" x14ac:dyDescent="0.25">
      <c r="A52" s="46">
        <v>47</v>
      </c>
      <c r="B52" s="47" t="s">
        <v>57</v>
      </c>
      <c r="C52" s="47" t="s">
        <v>7</v>
      </c>
      <c r="D52" s="47"/>
      <c r="E52" s="47" t="s">
        <v>9</v>
      </c>
      <c r="F52" s="47">
        <v>5</v>
      </c>
      <c r="G52" s="48">
        <v>8940</v>
      </c>
      <c r="H52" s="11">
        <v>754</v>
      </c>
      <c r="I52" s="12"/>
      <c r="J52" s="12"/>
      <c r="K52" s="10">
        <f t="shared" ref="K52" si="13">SUM(G52:J52)</f>
        <v>9694</v>
      </c>
      <c r="M52" s="14"/>
    </row>
    <row r="53" spans="1:13" s="15" customFormat="1" x14ac:dyDescent="0.25">
      <c r="A53" s="46">
        <v>48</v>
      </c>
      <c r="B53" s="47" t="s">
        <v>57</v>
      </c>
      <c r="C53" s="47" t="s">
        <v>7</v>
      </c>
      <c r="D53" s="47"/>
      <c r="E53" s="47" t="s">
        <v>9</v>
      </c>
      <c r="F53" s="47">
        <v>2</v>
      </c>
      <c r="G53" s="48">
        <v>8100</v>
      </c>
      <c r="H53" s="11">
        <v>683</v>
      </c>
      <c r="I53" s="12"/>
      <c r="J53" s="12"/>
      <c r="K53" s="10">
        <f t="shared" ref="K53" si="14">SUM(G53:J53)</f>
        <v>8783</v>
      </c>
      <c r="M53" s="14"/>
    </row>
    <row r="54" spans="1:13" s="15" customFormat="1" x14ac:dyDescent="0.25">
      <c r="A54" s="46">
        <v>49</v>
      </c>
      <c r="B54" s="47" t="s">
        <v>57</v>
      </c>
      <c r="C54" s="47" t="s">
        <v>7</v>
      </c>
      <c r="D54" s="47"/>
      <c r="E54" s="47" t="s">
        <v>9</v>
      </c>
      <c r="F54" s="47">
        <v>0</v>
      </c>
      <c r="G54" s="48">
        <v>7171</v>
      </c>
      <c r="H54" s="11">
        <v>605</v>
      </c>
      <c r="I54" s="12"/>
      <c r="J54" s="12"/>
      <c r="K54" s="10">
        <f t="shared" ref="K54" si="15">SUM(G54:J54)</f>
        <v>7776</v>
      </c>
      <c r="M54" s="14"/>
    </row>
    <row r="55" spans="1:13" s="15" customFormat="1" x14ac:dyDescent="0.25">
      <c r="A55" s="46">
        <v>51</v>
      </c>
      <c r="B55" s="47" t="s">
        <v>66</v>
      </c>
      <c r="C55" s="47" t="s">
        <v>7</v>
      </c>
      <c r="D55" s="47"/>
      <c r="E55" s="47" t="s">
        <v>16</v>
      </c>
      <c r="F55" s="47">
        <v>4</v>
      </c>
      <c r="G55" s="48">
        <v>14197</v>
      </c>
      <c r="H55" s="11">
        <v>1197</v>
      </c>
      <c r="I55" s="12"/>
      <c r="J55" s="11">
        <v>1197</v>
      </c>
      <c r="K55" s="10">
        <f>SUM(G55:J55)</f>
        <v>16591</v>
      </c>
      <c r="M55" s="14"/>
    </row>
    <row r="56" spans="1:13" s="15" customFormat="1" x14ac:dyDescent="0.25">
      <c r="A56" s="46"/>
      <c r="B56" s="47" t="s">
        <v>50</v>
      </c>
      <c r="C56" s="47" t="s">
        <v>7</v>
      </c>
      <c r="D56" s="47"/>
      <c r="E56" s="47"/>
      <c r="F56" s="47">
        <v>5</v>
      </c>
      <c r="G56" s="48">
        <v>14553</v>
      </c>
      <c r="H56" s="11">
        <v>1227</v>
      </c>
      <c r="I56" s="12"/>
      <c r="J56" s="12"/>
      <c r="K56" s="10">
        <f t="shared" ref="K56" si="16">SUM(G56:J56)</f>
        <v>15780</v>
      </c>
      <c r="M56" s="14"/>
    </row>
    <row r="57" spans="1:13" s="15" customFormat="1" x14ac:dyDescent="0.25">
      <c r="A57" s="46">
        <v>52</v>
      </c>
      <c r="B57" s="47" t="s">
        <v>50</v>
      </c>
      <c r="C57" s="47" t="s">
        <v>7</v>
      </c>
      <c r="D57" s="47"/>
      <c r="E57" s="47"/>
      <c r="F57" s="47">
        <v>4</v>
      </c>
      <c r="G57" s="48">
        <v>14197</v>
      </c>
      <c r="H57" s="11">
        <v>1197</v>
      </c>
      <c r="I57" s="12"/>
      <c r="J57" s="12"/>
      <c r="K57" s="10">
        <f t="shared" si="10"/>
        <v>15394</v>
      </c>
      <c r="M57" s="14"/>
    </row>
    <row r="58" spans="1:13" s="15" customFormat="1" x14ac:dyDescent="0.25">
      <c r="A58" s="46">
        <v>53</v>
      </c>
      <c r="B58" s="47" t="s">
        <v>50</v>
      </c>
      <c r="C58" s="47" t="s">
        <v>7</v>
      </c>
      <c r="D58" s="47"/>
      <c r="E58" s="47"/>
      <c r="F58" s="47">
        <v>3</v>
      </c>
      <c r="G58" s="48">
        <v>13850</v>
      </c>
      <c r="H58" s="11">
        <v>1168</v>
      </c>
      <c r="I58" s="12"/>
      <c r="J58" s="12"/>
      <c r="K58" s="10">
        <f t="shared" si="10"/>
        <v>15018</v>
      </c>
      <c r="M58" s="14"/>
    </row>
    <row r="59" spans="1:13" s="15" customFormat="1" x14ac:dyDescent="0.25">
      <c r="A59" s="46">
        <v>54</v>
      </c>
      <c r="B59" s="47" t="s">
        <v>50</v>
      </c>
      <c r="C59" s="47" t="s">
        <v>7</v>
      </c>
      <c r="D59" s="47"/>
      <c r="E59" s="47"/>
      <c r="F59" s="47">
        <v>1</v>
      </c>
      <c r="G59" s="48">
        <v>12558</v>
      </c>
      <c r="H59" s="11">
        <v>1059</v>
      </c>
      <c r="I59" s="12"/>
      <c r="J59" s="12"/>
      <c r="K59" s="10">
        <f t="shared" si="10"/>
        <v>13617</v>
      </c>
      <c r="M59" s="16"/>
    </row>
    <row r="60" spans="1:13" s="15" customFormat="1" x14ac:dyDescent="0.25">
      <c r="A60" s="46">
        <v>55</v>
      </c>
      <c r="B60" s="47" t="s">
        <v>64</v>
      </c>
      <c r="C60" s="47" t="s">
        <v>13</v>
      </c>
      <c r="D60" s="47"/>
      <c r="E60" s="47" t="s">
        <v>16</v>
      </c>
      <c r="F60" s="47">
        <v>5</v>
      </c>
      <c r="G60" s="48">
        <v>8177</v>
      </c>
      <c r="H60" s="11">
        <v>690</v>
      </c>
      <c r="I60" s="12"/>
      <c r="J60" s="12"/>
      <c r="K60" s="10">
        <f t="shared" si="10"/>
        <v>8867</v>
      </c>
      <c r="M60" s="14"/>
    </row>
    <row r="61" spans="1:13" s="15" customFormat="1" x14ac:dyDescent="0.25">
      <c r="A61" s="46">
        <v>56</v>
      </c>
      <c r="B61" s="47" t="s">
        <v>64</v>
      </c>
      <c r="C61" s="47" t="s">
        <v>13</v>
      </c>
      <c r="D61" s="47"/>
      <c r="E61" s="47" t="s">
        <v>16</v>
      </c>
      <c r="F61" s="47">
        <v>3</v>
      </c>
      <c r="G61" s="48">
        <v>7778</v>
      </c>
      <c r="H61" s="11">
        <v>656</v>
      </c>
      <c r="I61" s="12"/>
      <c r="J61" s="12"/>
      <c r="K61" s="10">
        <f t="shared" si="10"/>
        <v>8434</v>
      </c>
      <c r="M61" s="14"/>
    </row>
    <row r="62" spans="1:13" s="15" customFormat="1" x14ac:dyDescent="0.25">
      <c r="A62" s="46">
        <v>57</v>
      </c>
      <c r="B62" s="51" t="s">
        <v>52</v>
      </c>
      <c r="C62" s="51" t="s">
        <v>7</v>
      </c>
      <c r="D62" s="51"/>
      <c r="E62" s="51" t="s">
        <v>9</v>
      </c>
      <c r="F62" s="51">
        <v>3</v>
      </c>
      <c r="G62" s="48">
        <v>8507</v>
      </c>
      <c r="H62" s="11">
        <v>717</v>
      </c>
      <c r="I62" s="12"/>
      <c r="J62" s="12"/>
      <c r="K62" s="10">
        <f t="shared" si="10"/>
        <v>9224</v>
      </c>
      <c r="M62" s="14"/>
    </row>
    <row r="63" spans="1:13" s="15" customFormat="1" x14ac:dyDescent="0.25">
      <c r="A63" s="46">
        <v>58</v>
      </c>
      <c r="B63" s="47" t="s">
        <v>24</v>
      </c>
      <c r="C63" s="47" t="s">
        <v>13</v>
      </c>
      <c r="D63" s="47"/>
      <c r="E63" s="47" t="s">
        <v>8</v>
      </c>
      <c r="F63" s="47">
        <v>4</v>
      </c>
      <c r="G63" s="48">
        <v>7719</v>
      </c>
      <c r="H63" s="11">
        <v>651</v>
      </c>
      <c r="I63" s="12"/>
      <c r="J63" s="12"/>
      <c r="K63" s="10">
        <f t="shared" si="10"/>
        <v>8370</v>
      </c>
      <c r="M63" s="14"/>
    </row>
    <row r="64" spans="1:13" s="15" customFormat="1" x14ac:dyDescent="0.25">
      <c r="A64" s="46">
        <v>59</v>
      </c>
      <c r="B64" s="47" t="s">
        <v>46</v>
      </c>
      <c r="C64" s="47" t="s">
        <v>13</v>
      </c>
      <c r="D64" s="47"/>
      <c r="E64" s="47" t="s">
        <v>16</v>
      </c>
      <c r="F64" s="47">
        <v>5</v>
      </c>
      <c r="G64" s="48">
        <v>8177</v>
      </c>
      <c r="H64" s="11">
        <v>690</v>
      </c>
      <c r="I64" s="12"/>
      <c r="J64" s="12"/>
      <c r="K64" s="10">
        <f t="shared" si="10"/>
        <v>8867</v>
      </c>
      <c r="M64" s="14"/>
    </row>
    <row r="65" spans="1:13" s="15" customFormat="1" x14ac:dyDescent="0.25">
      <c r="A65" s="46">
        <v>60</v>
      </c>
      <c r="B65" s="47" t="s">
        <v>22</v>
      </c>
      <c r="C65" s="47" t="s">
        <v>19</v>
      </c>
      <c r="D65" s="47"/>
      <c r="E65" s="47"/>
      <c r="F65" s="47">
        <v>5</v>
      </c>
      <c r="G65" s="48">
        <v>7634</v>
      </c>
      <c r="H65" s="11">
        <v>644</v>
      </c>
      <c r="I65" s="12"/>
      <c r="J65" s="12"/>
      <c r="K65" s="10">
        <f t="shared" si="10"/>
        <v>8278</v>
      </c>
      <c r="M65" s="14"/>
    </row>
    <row r="66" spans="1:13" s="15" customFormat="1" x14ac:dyDescent="0.25">
      <c r="A66" s="46">
        <v>61</v>
      </c>
      <c r="B66" s="47" t="s">
        <v>22</v>
      </c>
      <c r="C66" s="47" t="s">
        <v>19</v>
      </c>
      <c r="D66" s="47"/>
      <c r="E66" s="47"/>
      <c r="F66" s="47">
        <v>3</v>
      </c>
      <c r="G66" s="48">
        <v>7267</v>
      </c>
      <c r="H66" s="11">
        <v>613</v>
      </c>
      <c r="I66" s="12"/>
      <c r="J66" s="12"/>
      <c r="K66" s="10">
        <f t="shared" ref="K66" si="17">SUM(G66:J66)</f>
        <v>7880</v>
      </c>
      <c r="M66" s="14"/>
    </row>
    <row r="67" spans="1:13" s="15" customFormat="1" x14ac:dyDescent="0.25">
      <c r="A67" s="46">
        <v>62</v>
      </c>
      <c r="B67" s="47" t="s">
        <v>18</v>
      </c>
      <c r="C67" s="47" t="s">
        <v>19</v>
      </c>
      <c r="D67" s="47"/>
      <c r="E67" s="47" t="s">
        <v>8</v>
      </c>
      <c r="F67" s="47">
        <v>5</v>
      </c>
      <c r="G67" s="48">
        <v>7770</v>
      </c>
      <c r="H67" s="11">
        <v>655</v>
      </c>
      <c r="I67" s="12"/>
      <c r="J67" s="12"/>
      <c r="K67" s="10">
        <f t="shared" si="10"/>
        <v>8425</v>
      </c>
      <c r="M67" s="14"/>
    </row>
    <row r="68" spans="1:13" s="15" customFormat="1" x14ac:dyDescent="0.25">
      <c r="A68" s="46">
        <v>63</v>
      </c>
      <c r="B68" s="47" t="s">
        <v>18</v>
      </c>
      <c r="C68" s="47" t="s">
        <v>19</v>
      </c>
      <c r="D68" s="47"/>
      <c r="E68" s="47" t="s">
        <v>8</v>
      </c>
      <c r="F68" s="47">
        <v>4</v>
      </c>
      <c r="G68" s="48">
        <v>7582</v>
      </c>
      <c r="H68" s="11">
        <v>639</v>
      </c>
      <c r="I68" s="12"/>
      <c r="J68" s="12"/>
      <c r="K68" s="10">
        <f t="shared" ref="K68" si="18">SUM(G68:J68)</f>
        <v>8221</v>
      </c>
      <c r="M68" s="14"/>
    </row>
    <row r="69" spans="1:13" s="15" customFormat="1" x14ac:dyDescent="0.25">
      <c r="A69" s="46">
        <v>64</v>
      </c>
      <c r="B69" s="47" t="s">
        <v>18</v>
      </c>
      <c r="C69" s="47" t="s">
        <v>19</v>
      </c>
      <c r="D69" s="47"/>
      <c r="E69" s="47" t="s">
        <v>8</v>
      </c>
      <c r="F69" s="47">
        <v>2</v>
      </c>
      <c r="G69" s="48">
        <v>7045</v>
      </c>
      <c r="H69" s="11">
        <v>594</v>
      </c>
      <c r="I69" s="12"/>
      <c r="J69" s="12"/>
      <c r="K69" s="10">
        <f t="shared" ref="K69" si="19">SUM(G69:J69)</f>
        <v>7639</v>
      </c>
      <c r="M69" s="14"/>
    </row>
    <row r="70" spans="1:13" s="15" customFormat="1" x14ac:dyDescent="0.25">
      <c r="A70" s="46">
        <v>65</v>
      </c>
      <c r="B70" s="47" t="s">
        <v>20</v>
      </c>
      <c r="C70" s="47" t="s">
        <v>19</v>
      </c>
      <c r="D70" s="47"/>
      <c r="E70" s="47" t="s">
        <v>8</v>
      </c>
      <c r="F70" s="47">
        <v>5</v>
      </c>
      <c r="G70" s="48">
        <v>7770</v>
      </c>
      <c r="H70" s="11">
        <v>655</v>
      </c>
      <c r="I70" s="12"/>
      <c r="J70" s="12"/>
      <c r="K70" s="10">
        <f t="shared" si="10"/>
        <v>8425</v>
      </c>
      <c r="M70" s="14"/>
    </row>
    <row r="71" spans="1:13" s="15" customFormat="1" x14ac:dyDescent="0.25">
      <c r="A71" s="46">
        <v>66</v>
      </c>
      <c r="B71" s="47" t="s">
        <v>20</v>
      </c>
      <c r="C71" s="47" t="s">
        <v>19</v>
      </c>
      <c r="D71" s="47"/>
      <c r="E71" s="47" t="s">
        <v>8</v>
      </c>
      <c r="F71" s="47">
        <v>4</v>
      </c>
      <c r="G71" s="48">
        <v>7582</v>
      </c>
      <c r="H71" s="11">
        <v>639</v>
      </c>
      <c r="I71" s="12"/>
      <c r="J71" s="12"/>
      <c r="K71" s="10">
        <f t="shared" si="10"/>
        <v>8221</v>
      </c>
      <c r="M71" s="14"/>
    </row>
    <row r="72" spans="1:13" s="15" customFormat="1" x14ac:dyDescent="0.25">
      <c r="A72" s="46">
        <v>67</v>
      </c>
      <c r="B72" s="47" t="s">
        <v>33</v>
      </c>
      <c r="C72" s="47" t="s">
        <v>13</v>
      </c>
      <c r="D72" s="47"/>
      <c r="E72" s="47" t="s">
        <v>8</v>
      </c>
      <c r="F72" s="47">
        <v>5</v>
      </c>
      <c r="G72" s="48">
        <v>7770</v>
      </c>
      <c r="H72" s="11">
        <v>655</v>
      </c>
      <c r="I72" s="12"/>
      <c r="J72" s="12"/>
      <c r="K72" s="10">
        <f>SUM(G72:J72)</f>
        <v>8425</v>
      </c>
      <c r="M72" s="14"/>
    </row>
    <row r="73" spans="1:13" s="15" customFormat="1" x14ac:dyDescent="0.25">
      <c r="A73" s="46">
        <v>68</v>
      </c>
      <c r="B73" s="47" t="s">
        <v>21</v>
      </c>
      <c r="C73" s="47" t="s">
        <v>19</v>
      </c>
      <c r="D73" s="47"/>
      <c r="E73" s="47"/>
      <c r="F73" s="47">
        <v>5</v>
      </c>
      <c r="G73" s="48">
        <v>6339</v>
      </c>
      <c r="H73" s="11">
        <v>534</v>
      </c>
      <c r="I73" s="12"/>
      <c r="J73" s="12"/>
      <c r="K73" s="10">
        <f t="shared" si="10"/>
        <v>6873</v>
      </c>
      <c r="M73" s="14"/>
    </row>
    <row r="74" spans="1:13" s="15" customFormat="1" x14ac:dyDescent="0.25">
      <c r="A74" s="46">
        <v>69</v>
      </c>
      <c r="B74" s="47" t="s">
        <v>21</v>
      </c>
      <c r="C74" s="47" t="s">
        <v>19</v>
      </c>
      <c r="D74" s="47"/>
      <c r="E74" s="47"/>
      <c r="F74" s="47">
        <v>4</v>
      </c>
      <c r="G74" s="48">
        <v>6187</v>
      </c>
      <c r="H74" s="11">
        <v>522</v>
      </c>
      <c r="I74" s="12"/>
      <c r="J74" s="12"/>
      <c r="K74" s="10">
        <f t="shared" si="10"/>
        <v>6709</v>
      </c>
      <c r="M74" s="14"/>
    </row>
    <row r="75" spans="1:13" s="15" customFormat="1" x14ac:dyDescent="0.25">
      <c r="A75" s="46">
        <v>70</v>
      </c>
      <c r="B75" s="47" t="s">
        <v>21</v>
      </c>
      <c r="C75" s="47" t="s">
        <v>19</v>
      </c>
      <c r="D75" s="47"/>
      <c r="E75" s="47"/>
      <c r="F75" s="47">
        <v>3</v>
      </c>
      <c r="G75" s="48">
        <v>6035</v>
      </c>
      <c r="H75" s="11">
        <v>509</v>
      </c>
      <c r="I75" s="12"/>
      <c r="J75" s="12"/>
      <c r="K75" s="10">
        <f t="shared" ref="K75" si="20">SUM(G75:J75)</f>
        <v>6544</v>
      </c>
      <c r="M75" s="14"/>
    </row>
    <row r="76" spans="1:13" s="15" customFormat="1" x14ac:dyDescent="0.25">
      <c r="A76" s="46">
        <v>71</v>
      </c>
      <c r="B76" s="47" t="s">
        <v>21</v>
      </c>
      <c r="C76" s="47" t="s">
        <v>27</v>
      </c>
      <c r="D76" s="47"/>
      <c r="E76" s="47"/>
      <c r="F76" s="47">
        <v>2</v>
      </c>
      <c r="G76" s="48">
        <v>5747</v>
      </c>
      <c r="H76" s="11">
        <v>485</v>
      </c>
      <c r="I76" s="12"/>
      <c r="J76" s="12"/>
      <c r="K76" s="10">
        <f t="shared" si="10"/>
        <v>6232</v>
      </c>
      <c r="M76" s="14"/>
    </row>
    <row r="77" spans="1:13" s="15" customFormat="1" x14ac:dyDescent="0.25">
      <c r="A77" s="46">
        <v>72</v>
      </c>
      <c r="B77" s="47" t="s">
        <v>51</v>
      </c>
      <c r="C77" s="47" t="s">
        <v>27</v>
      </c>
      <c r="D77" s="47"/>
      <c r="E77" s="47"/>
      <c r="F77" s="47">
        <v>5</v>
      </c>
      <c r="G77" s="48">
        <v>6339</v>
      </c>
      <c r="H77" s="11">
        <v>534</v>
      </c>
      <c r="I77" s="12"/>
      <c r="J77" s="12">
        <v>534</v>
      </c>
      <c r="K77" s="10">
        <f t="shared" ref="K77" si="21">SUM(G77:J77)</f>
        <v>7407</v>
      </c>
      <c r="M77" s="14"/>
    </row>
    <row r="78" spans="1:13" s="15" customFormat="1" ht="15.75" thickBot="1" x14ac:dyDescent="0.3">
      <c r="A78" s="52">
        <v>73</v>
      </c>
      <c r="B78" s="53" t="s">
        <v>25</v>
      </c>
      <c r="C78" s="53" t="s">
        <v>13</v>
      </c>
      <c r="D78" s="53"/>
      <c r="E78" s="53"/>
      <c r="F78" s="53">
        <v>5</v>
      </c>
      <c r="G78" s="54">
        <v>6124</v>
      </c>
      <c r="H78" s="17">
        <v>516</v>
      </c>
      <c r="I78" s="18"/>
      <c r="J78" s="18"/>
      <c r="K78" s="19">
        <f t="shared" si="10"/>
        <v>6640</v>
      </c>
      <c r="M78" s="14"/>
    </row>
    <row r="79" spans="1:13" s="21" customFormat="1" ht="54.75" customHeight="1" x14ac:dyDescent="0.25">
      <c r="A79" s="69" t="s">
        <v>65</v>
      </c>
      <c r="B79" s="69"/>
      <c r="C79" s="69"/>
      <c r="D79" s="69"/>
      <c r="E79" s="69"/>
      <c r="F79" s="69"/>
      <c r="G79" s="69"/>
      <c r="H79" s="69"/>
      <c r="I79" s="69"/>
      <c r="J79" s="69"/>
      <c r="K79" s="69"/>
      <c r="L79" s="20"/>
    </row>
    <row r="80" spans="1:13" s="22" customFormat="1" ht="108.75" customHeight="1" x14ac:dyDescent="0.25">
      <c r="A80" s="69" t="s">
        <v>56</v>
      </c>
      <c r="B80" s="69"/>
      <c r="C80" s="69"/>
      <c r="D80" s="69"/>
      <c r="E80" s="69"/>
      <c r="F80" s="69"/>
      <c r="G80" s="69"/>
      <c r="H80" s="69"/>
      <c r="I80" s="69"/>
      <c r="J80" s="69"/>
      <c r="K80" s="69"/>
    </row>
    <row r="81" spans="1:17" s="22" customFormat="1" ht="20.25" customHeight="1" x14ac:dyDescent="0.25">
      <c r="A81" s="71" t="s">
        <v>55</v>
      </c>
      <c r="B81" s="72"/>
      <c r="C81" s="72"/>
      <c r="D81" s="72"/>
      <c r="E81" s="72"/>
      <c r="F81" s="72"/>
      <c r="G81" s="72"/>
      <c r="H81" s="72"/>
      <c r="I81" s="72"/>
      <c r="J81" s="72"/>
      <c r="K81" s="72"/>
    </row>
    <row r="82" spans="1:17" s="22" customFormat="1" ht="51.75" customHeight="1" x14ac:dyDescent="0.25">
      <c r="A82" s="69" t="s">
        <v>40</v>
      </c>
      <c r="B82" s="69"/>
      <c r="C82" s="69"/>
      <c r="D82" s="69"/>
      <c r="E82" s="69"/>
      <c r="F82" s="69"/>
      <c r="G82" s="69"/>
      <c r="H82" s="69"/>
      <c r="I82" s="69"/>
      <c r="J82" s="69"/>
      <c r="K82" s="69"/>
    </row>
    <row r="83" spans="1:17" s="22" customFormat="1" ht="131.25" customHeight="1" x14ac:dyDescent="0.25">
      <c r="A83" s="69" t="s">
        <v>76</v>
      </c>
      <c r="B83" s="69"/>
      <c r="C83" s="69"/>
      <c r="D83" s="69"/>
      <c r="E83" s="69"/>
      <c r="F83" s="69"/>
      <c r="G83" s="69"/>
      <c r="H83" s="69"/>
      <c r="I83" s="69"/>
      <c r="J83" s="69"/>
      <c r="K83" s="69"/>
    </row>
    <row r="84" spans="1:17" s="22" customFormat="1" ht="34.5" customHeight="1" x14ac:dyDescent="0.25">
      <c r="A84" s="69" t="s">
        <v>38</v>
      </c>
      <c r="B84" s="69"/>
      <c r="C84" s="69"/>
      <c r="D84" s="69"/>
      <c r="E84" s="69"/>
      <c r="F84" s="69"/>
      <c r="G84" s="69"/>
      <c r="H84" s="69"/>
      <c r="I84" s="69"/>
      <c r="J84" s="69"/>
      <c r="K84" s="69"/>
    </row>
    <row r="85" spans="1:17" s="22" customFormat="1" ht="63" customHeight="1" x14ac:dyDescent="0.25">
      <c r="A85" s="69" t="s">
        <v>78</v>
      </c>
      <c r="B85" s="69"/>
      <c r="C85" s="69"/>
      <c r="D85" s="69"/>
      <c r="E85" s="69"/>
      <c r="F85" s="69"/>
      <c r="G85" s="69"/>
      <c r="H85" s="69"/>
      <c r="I85" s="69"/>
      <c r="J85" s="69"/>
      <c r="K85" s="69"/>
    </row>
    <row r="86" spans="1:17" s="22" customFormat="1" ht="69.75" customHeight="1" x14ac:dyDescent="0.25">
      <c r="A86" s="69" t="s">
        <v>72</v>
      </c>
      <c r="B86" s="69"/>
      <c r="C86" s="69"/>
      <c r="D86" s="69"/>
      <c r="E86" s="69"/>
      <c r="F86" s="69"/>
      <c r="G86" s="69"/>
      <c r="H86" s="69"/>
      <c r="I86" s="69"/>
      <c r="J86" s="69"/>
      <c r="K86" s="69"/>
      <c r="L86" s="20"/>
      <c r="M86" s="20"/>
      <c r="N86" s="20"/>
      <c r="O86" s="20"/>
      <c r="P86" s="20"/>
      <c r="Q86" s="20"/>
    </row>
    <row r="87" spans="1:17" s="22" customFormat="1" ht="48.75" customHeight="1" x14ac:dyDescent="0.25">
      <c r="A87" s="69" t="s">
        <v>73</v>
      </c>
      <c r="B87" s="69"/>
      <c r="C87" s="69"/>
      <c r="D87" s="69"/>
      <c r="E87" s="69"/>
      <c r="F87" s="69"/>
      <c r="G87" s="69"/>
      <c r="H87" s="69"/>
      <c r="I87" s="69"/>
      <c r="J87" s="69"/>
      <c r="K87" s="69"/>
      <c r="L87" s="20"/>
      <c r="M87" s="20"/>
      <c r="N87" s="20"/>
      <c r="O87" s="20"/>
      <c r="P87" s="20"/>
    </row>
    <row r="88" spans="1:17" s="22" customFormat="1" ht="35.25" customHeight="1" x14ac:dyDescent="0.25">
      <c r="A88" s="69" t="s">
        <v>41</v>
      </c>
      <c r="B88" s="69"/>
      <c r="C88" s="69"/>
      <c r="D88" s="69"/>
      <c r="E88" s="69"/>
      <c r="F88" s="69"/>
      <c r="G88" s="69"/>
      <c r="H88" s="69"/>
      <c r="I88" s="69"/>
      <c r="J88" s="69"/>
      <c r="K88" s="69"/>
      <c r="L88" s="20"/>
      <c r="M88" s="20"/>
      <c r="N88" s="20"/>
      <c r="O88" s="20"/>
      <c r="P88" s="20"/>
    </row>
    <row r="89" spans="1:17" s="22" customFormat="1" ht="46.5" customHeight="1" x14ac:dyDescent="0.25">
      <c r="A89" s="69" t="s">
        <v>74</v>
      </c>
      <c r="B89" s="69"/>
      <c r="C89" s="69"/>
      <c r="D89" s="69"/>
      <c r="E89" s="69"/>
      <c r="F89" s="69"/>
      <c r="G89" s="69"/>
      <c r="H89" s="69"/>
      <c r="I89" s="69"/>
      <c r="J89" s="69"/>
      <c r="K89" s="69"/>
      <c r="L89" s="20"/>
      <c r="M89" s="20"/>
      <c r="N89" s="20"/>
      <c r="O89" s="20"/>
      <c r="P89" s="20"/>
    </row>
    <row r="90" spans="1:17" s="21" customFormat="1" ht="49.5" customHeight="1" x14ac:dyDescent="0.25">
      <c r="A90" s="70" t="s">
        <v>63</v>
      </c>
      <c r="B90" s="70"/>
      <c r="C90" s="70"/>
      <c r="D90" s="70"/>
      <c r="E90" s="70"/>
      <c r="F90" s="70"/>
      <c r="G90" s="70"/>
      <c r="H90" s="70"/>
      <c r="I90" s="70"/>
      <c r="J90" s="70"/>
      <c r="K90" s="70"/>
      <c r="L90" s="23"/>
      <c r="M90" s="23"/>
      <c r="N90" s="23"/>
      <c r="O90" s="23"/>
      <c r="P90" s="23"/>
    </row>
    <row r="91" spans="1:17" s="21" customFormat="1" ht="33.75" customHeight="1" x14ac:dyDescent="0.25">
      <c r="A91" s="70" t="s">
        <v>37</v>
      </c>
      <c r="B91" s="70"/>
      <c r="C91" s="70"/>
      <c r="D91" s="70"/>
      <c r="E91" s="70"/>
      <c r="F91" s="70"/>
      <c r="G91" s="70"/>
      <c r="H91" s="70"/>
      <c r="I91" s="70"/>
      <c r="J91" s="70"/>
      <c r="K91" s="70"/>
      <c r="L91" s="23"/>
      <c r="M91" s="23"/>
      <c r="N91" s="23"/>
      <c r="O91" s="23"/>
      <c r="P91" s="23"/>
    </row>
    <row r="92" spans="1:17" s="21" customFormat="1" ht="62.25" customHeight="1" x14ac:dyDescent="0.25">
      <c r="A92" s="70" t="s">
        <v>81</v>
      </c>
      <c r="B92" s="70"/>
      <c r="C92" s="70"/>
      <c r="D92" s="70"/>
      <c r="E92" s="70"/>
      <c r="F92" s="70"/>
      <c r="G92" s="70"/>
      <c r="H92" s="70"/>
      <c r="I92" s="70"/>
      <c r="J92" s="70"/>
      <c r="K92" s="70"/>
      <c r="L92" s="23"/>
      <c r="M92" s="23"/>
      <c r="N92" s="23"/>
      <c r="O92" s="23"/>
      <c r="P92" s="23"/>
    </row>
    <row r="93" spans="1:17" s="21" customFormat="1" ht="75" customHeight="1" x14ac:dyDescent="0.25">
      <c r="A93" s="70" t="s">
        <v>82</v>
      </c>
      <c r="B93" s="70"/>
      <c r="C93" s="70"/>
      <c r="D93" s="70"/>
      <c r="E93" s="70"/>
      <c r="F93" s="70"/>
      <c r="G93" s="70"/>
      <c r="H93" s="70"/>
      <c r="I93" s="70"/>
      <c r="J93" s="70"/>
      <c r="K93" s="70"/>
      <c r="L93" s="23"/>
      <c r="M93" s="23"/>
      <c r="N93" s="23"/>
      <c r="O93" s="23"/>
      <c r="P93" s="23"/>
    </row>
    <row r="94" spans="1:17" s="15" customFormat="1" ht="66.75" customHeight="1" x14ac:dyDescent="0.25">
      <c r="A94" s="70" t="s">
        <v>75</v>
      </c>
      <c r="B94" s="70"/>
      <c r="C94" s="70"/>
      <c r="D94" s="70"/>
      <c r="E94" s="70"/>
      <c r="F94" s="70"/>
      <c r="G94" s="70"/>
      <c r="H94" s="70"/>
      <c r="I94" s="70"/>
      <c r="J94" s="70"/>
      <c r="K94" s="70"/>
      <c r="L94" s="24"/>
      <c r="M94" s="24"/>
      <c r="N94" s="24"/>
      <c r="O94" s="24"/>
      <c r="P94" s="24"/>
    </row>
    <row r="95" spans="1:17" s="15" customFormat="1" ht="33" customHeight="1" x14ac:dyDescent="0.25">
      <c r="A95" s="70" t="s">
        <v>77</v>
      </c>
      <c r="B95" s="70"/>
      <c r="C95" s="70"/>
      <c r="D95" s="70"/>
      <c r="E95" s="70"/>
      <c r="F95" s="70"/>
      <c r="G95" s="70"/>
      <c r="H95" s="70"/>
      <c r="I95" s="70"/>
      <c r="J95" s="70"/>
      <c r="K95" s="70"/>
      <c r="L95" s="24"/>
      <c r="M95" s="24"/>
      <c r="N95" s="24"/>
      <c r="O95" s="24"/>
      <c r="P95" s="24"/>
    </row>
    <row r="96" spans="1:17" s="15" customFormat="1" ht="33" customHeight="1" x14ac:dyDescent="0.25">
      <c r="A96" s="24"/>
      <c r="B96" s="24"/>
      <c r="C96" s="24"/>
      <c r="D96" s="24"/>
      <c r="E96" s="24"/>
      <c r="F96" s="24"/>
      <c r="G96" s="24"/>
      <c r="H96" s="24"/>
      <c r="I96" s="24"/>
      <c r="J96" s="24"/>
      <c r="K96" s="24"/>
      <c r="L96" s="24"/>
      <c r="M96" s="24"/>
      <c r="N96" s="24"/>
      <c r="O96" s="24"/>
      <c r="P96" s="24"/>
    </row>
    <row r="97" spans="2:11" s="25" customFormat="1" x14ac:dyDescent="0.25">
      <c r="B97" s="25" t="s">
        <v>58</v>
      </c>
      <c r="D97" s="58"/>
      <c r="E97" s="59"/>
      <c r="F97" s="58"/>
      <c r="G97" s="59"/>
      <c r="H97" s="59"/>
      <c r="I97" s="27"/>
      <c r="J97" s="27"/>
      <c r="K97" s="27"/>
    </row>
    <row r="98" spans="2:11" s="25" customFormat="1" ht="15" customHeight="1" x14ac:dyDescent="0.25">
      <c r="D98" s="56"/>
      <c r="E98" s="57"/>
      <c r="F98" s="58"/>
      <c r="G98" s="59"/>
      <c r="H98" s="59"/>
      <c r="I98" s="28"/>
      <c r="J98" s="28"/>
      <c r="K98" s="27"/>
    </row>
    <row r="99" spans="2:11" ht="15" customHeight="1" x14ac:dyDescent="0.25">
      <c r="B99" s="25"/>
      <c r="D99" s="56"/>
      <c r="E99" s="57"/>
      <c r="F99" s="29"/>
    </row>
    <row r="100" spans="2:11" x14ac:dyDescent="0.25">
      <c r="G100" s="30"/>
      <c r="H100" s="27"/>
      <c r="I100" s="27"/>
      <c r="J100" s="27"/>
    </row>
    <row r="101" spans="2:11" x14ac:dyDescent="0.25">
      <c r="G101" s="56" t="s">
        <v>79</v>
      </c>
      <c r="H101" s="57"/>
    </row>
    <row r="102" spans="2:11" x14ac:dyDescent="0.25">
      <c r="G102" s="56" t="s">
        <v>80</v>
      </c>
      <c r="H102" s="57"/>
    </row>
    <row r="103" spans="2:11" x14ac:dyDescent="0.25">
      <c r="G103" s="56"/>
      <c r="H103" s="57"/>
    </row>
  </sheetData>
  <autoFilter ref="B8:G94"/>
  <mergeCells count="29">
    <mergeCell ref="A5:K5"/>
    <mergeCell ref="A6:K6"/>
    <mergeCell ref="A86:K86"/>
    <mergeCell ref="A9:K9"/>
    <mergeCell ref="A85:K85"/>
    <mergeCell ref="A44:K44"/>
    <mergeCell ref="A80:K80"/>
    <mergeCell ref="A82:K82"/>
    <mergeCell ref="A83:K83"/>
    <mergeCell ref="A84:K84"/>
    <mergeCell ref="A79:K79"/>
    <mergeCell ref="A81:K81"/>
    <mergeCell ref="G103:H103"/>
    <mergeCell ref="D99:E99"/>
    <mergeCell ref="G101:H101"/>
    <mergeCell ref="G102:H102"/>
    <mergeCell ref="A90:K90"/>
    <mergeCell ref="F97:H97"/>
    <mergeCell ref="F98:H98"/>
    <mergeCell ref="A89:K89"/>
    <mergeCell ref="A87:K87"/>
    <mergeCell ref="A88:K88"/>
    <mergeCell ref="D98:E98"/>
    <mergeCell ref="D97:E97"/>
    <mergeCell ref="A91:K91"/>
    <mergeCell ref="A92:K92"/>
    <mergeCell ref="A93:K93"/>
    <mergeCell ref="A94:K94"/>
    <mergeCell ref="A95:K95"/>
  </mergeCells>
  <conditionalFormatting sqref="G46 G3:P4 L5:P6 AV1:BB6 BD1:BE6">
    <cfRule type="cellIs" dxfId="2" priority="12" stopIfTrue="1" operator="lessThan">
      <formula>851</formula>
    </cfRule>
  </conditionalFormatting>
  <conditionalFormatting sqref="AP1:AP6">
    <cfRule type="cellIs" dxfId="1" priority="10" stopIfTrue="1" operator="lessThan">
      <formula>701</formula>
    </cfRule>
  </conditionalFormatting>
  <conditionalFormatting sqref="H46">
    <cfRule type="cellIs" dxfId="0" priority="1" stopIfTrue="1" operator="lessThan">
      <formula>671</formula>
    </cfRule>
  </conditionalFormatting>
  <pageMargins left="0.70866141732283472" right="0.59055118110236227" top="0.31496062992125984" bottom="0.55118110236220474" header="0.31496062992125984" footer="0.35433070866141736"/>
  <pageSetup scale="88" fitToHeight="0" orientation="landscape" r:id="rId1"/>
  <headerFooter>
    <oddFooter>&amp;CPagina &amp;P</oddFooter>
  </headerFooter>
  <ignoredErrors>
    <ignoredError sqref="K43 K38 K40 K70:K71 K67 K57:K65 K34:K35 K76:K78 K26:K28 K22:K25 K31:K32 K48 K72:K74" formulaRange="1"/>
    <ignoredError sqref="K41 K21" formula="1"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vt:i4>
      </vt:variant>
      <vt:variant>
        <vt:lpstr>Zone denumite</vt:lpstr>
      </vt:variant>
      <vt:variant>
        <vt:i4>1</vt:i4>
      </vt:variant>
    </vt:vector>
  </HeadingPairs>
  <TitlesOfParts>
    <vt:vector size="2" baseType="lpstr">
      <vt:lpstr>Sheet1</vt:lpstr>
      <vt:lpstr>Sheet1!Imprimare_titluri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2024-09-25T13:19:40Z</dcterms:modified>
</cp:coreProperties>
</file>