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39" i="1" l="1"/>
  <c r="B260" i="1"/>
  <c r="B216" i="1"/>
  <c r="B142" i="1"/>
  <c r="H159" i="1"/>
  <c r="B217" i="1" l="1"/>
  <c r="B261" i="1"/>
  <c r="H213" i="1"/>
  <c r="B77" i="1"/>
  <c r="B53" i="1"/>
  <c r="B11" i="1"/>
  <c r="H8" i="1"/>
  <c r="H16" i="1"/>
  <c r="H15" i="1"/>
  <c r="I12" i="1" s="1"/>
  <c r="D54" i="1" l="1"/>
  <c r="I16" i="1"/>
  <c r="I15" i="1"/>
  <c r="H10" i="1"/>
</calcChain>
</file>

<file path=xl/sharedStrings.xml><?xml version="1.0" encoding="utf-8"?>
<sst xmlns="http://schemas.openxmlformats.org/spreadsheetml/2006/main" count="586" uniqueCount="258">
  <si>
    <t>CENTRUL TERITORIAL VETERINAR SECTOR 2</t>
  </si>
  <si>
    <t xml:space="preserve">SITUATIA </t>
  </si>
  <si>
    <t xml:space="preserve">Cheltuieli personal </t>
  </si>
  <si>
    <t>Nr. Crt.</t>
  </si>
  <si>
    <t>Suma platita</t>
  </si>
  <si>
    <t>Beneficiar</t>
  </si>
  <si>
    <t>Obiectiv</t>
  </si>
  <si>
    <t>Data platii</t>
  </si>
  <si>
    <t>Personal CTVS2, BSBASS</t>
  </si>
  <si>
    <t xml:space="preserve">Alimentare card salarii, contributii angajati </t>
  </si>
  <si>
    <t>10,09,2020</t>
  </si>
  <si>
    <t>BS</t>
  </si>
  <si>
    <t xml:space="preserve">Contributii angajator </t>
  </si>
  <si>
    <t>CTVS2 Casierie</t>
  </si>
  <si>
    <t xml:space="preserve">CEC ridicare numerar salarii </t>
  </si>
  <si>
    <t>Bunuri si servicii</t>
  </si>
  <si>
    <t>Ridicare numerar posta, alte bunuri si servicii pt intretinere</t>
  </si>
  <si>
    <t>Papetarie Office</t>
  </si>
  <si>
    <t>Papetarie</t>
  </si>
  <si>
    <t>AMG Comservice</t>
  </si>
  <si>
    <t>Cartus toner (4 buc)</t>
  </si>
  <si>
    <t>Pluridet Comexim</t>
  </si>
  <si>
    <t>Materiale curatenie</t>
  </si>
  <si>
    <t>Enel Energie Muntenia</t>
  </si>
  <si>
    <t>Consum energie electrica sediu (perioada:23,06,2020 - 28,07,2020)</t>
  </si>
  <si>
    <t>Electrica Furnizare</t>
  </si>
  <si>
    <t>Consum energie electrica sediu (perioada: 18,07,2020 - 17,08,2020)</t>
  </si>
  <si>
    <t>Hrana animale</t>
  </si>
  <si>
    <t>Consum energie electrica sediu (perioada: 17,06,2020 - 17,07,2020)</t>
  </si>
  <si>
    <t>Supercom</t>
  </si>
  <si>
    <t>Prestari servicii de salubrizare - iulie 2020</t>
  </si>
  <si>
    <t>OMV Petrom</t>
  </si>
  <si>
    <t>Vauchere carburant</t>
  </si>
  <si>
    <t>Auto Business Invest</t>
  </si>
  <si>
    <t>Piese auto</t>
  </si>
  <si>
    <t>Best Tires Shop</t>
  </si>
  <si>
    <t xml:space="preserve">Anvelope Vredestein (4 buc) </t>
  </si>
  <si>
    <t>Contravaloare carnete carburant</t>
  </si>
  <si>
    <t>Directia Venituri Buget Local</t>
  </si>
  <si>
    <t>Taxa teren in folosinta si si taxa habitat</t>
  </si>
  <si>
    <t>Radix Consult</t>
  </si>
  <si>
    <t>Audit intern ISO 9001</t>
  </si>
  <si>
    <t>Cuasar impex</t>
  </si>
  <si>
    <t>Materiale constructie</t>
  </si>
  <si>
    <t>Distrigaz Sud Retele</t>
  </si>
  <si>
    <t>Punere in functiune a IUGN GI-G25</t>
  </si>
  <si>
    <t>Olymel Flamingo</t>
  </si>
  <si>
    <t>Lapte praf 400 GR</t>
  </si>
  <si>
    <t>Greenpoint Trade</t>
  </si>
  <si>
    <t xml:space="preserve">Interpet Sales Distribution </t>
  </si>
  <si>
    <t>Your Stuff</t>
  </si>
  <si>
    <t>Anima Land</t>
  </si>
  <si>
    <t xml:space="preserve">Maravet </t>
  </si>
  <si>
    <t>Remedium</t>
  </si>
  <si>
    <t>Medicamente</t>
  </si>
  <si>
    <t>Centru Medical Alexis</t>
  </si>
  <si>
    <t>C/v sevicii medicale</t>
  </si>
  <si>
    <t>Biofarm Distribution</t>
  </si>
  <si>
    <t>Fundatia Semper Fidelis Domus</t>
  </si>
  <si>
    <t>Chirie august</t>
  </si>
  <si>
    <t>Vizual Graph</t>
  </si>
  <si>
    <t>Legitimatii de serviciu</t>
  </si>
  <si>
    <t>Telekom Romania Communications</t>
  </si>
  <si>
    <t>Servicii telefonie</t>
  </si>
  <si>
    <t xml:space="preserve">Orange Romania </t>
  </si>
  <si>
    <t>Auto Marcus Grup</t>
  </si>
  <si>
    <t>Revizie auto</t>
  </si>
  <si>
    <t>Fast Brokers Broker de Asigurari</t>
  </si>
  <si>
    <t>Prime de asigurare RCA</t>
  </si>
  <si>
    <t>Rodax Management</t>
  </si>
  <si>
    <t>Servicii mentenanta pagini de internet</t>
  </si>
  <si>
    <t xml:space="preserve">Dedeman </t>
  </si>
  <si>
    <t>Balama sudabila</t>
  </si>
  <si>
    <t>Team Force Security</t>
  </si>
  <si>
    <t>Servicii paza august Butimanu</t>
  </si>
  <si>
    <t>Clinica Veterinara dr. Bercaru</t>
  </si>
  <si>
    <t>Analize medicale</t>
  </si>
  <si>
    <t>Auchan Romania</t>
  </si>
  <si>
    <t>Director,</t>
  </si>
  <si>
    <t>Contabil Sef,</t>
  </si>
  <si>
    <t>Intocmit,</t>
  </si>
  <si>
    <t>platilor efectuate in octombrie 2020</t>
  </si>
  <si>
    <t>8,10,2020</t>
  </si>
  <si>
    <t>9,10,2020</t>
  </si>
  <si>
    <t>12,10,2020</t>
  </si>
  <si>
    <t>27,10,2020</t>
  </si>
  <si>
    <t>Cartus toner</t>
  </si>
  <si>
    <t xml:space="preserve">Chirie septembrie </t>
  </si>
  <si>
    <t>Produse de curatenie</t>
  </si>
  <si>
    <t>Consum energie electrica sediu aferent lunii august</t>
  </si>
  <si>
    <t>Prestari servicii de salubrizare - august 2020</t>
  </si>
  <si>
    <t>Supercom SA</t>
  </si>
  <si>
    <t>Enel Energie Muntenia SA</t>
  </si>
  <si>
    <t>Pluridet Comexim SRL</t>
  </si>
  <si>
    <t xml:space="preserve">Papetarie Office SRL </t>
  </si>
  <si>
    <t xml:space="preserve">Mida Soft Business SRL </t>
  </si>
  <si>
    <t xml:space="preserve">Mental @ Digital Business SRL  </t>
  </si>
  <si>
    <t xml:space="preserve">Montaj sistem alarma </t>
  </si>
  <si>
    <t>Accesorii montaj sistem alarma</t>
  </si>
  <si>
    <t xml:space="preserve">Sistem  alarma </t>
  </si>
  <si>
    <t>Societatea National de Informatica SA</t>
  </si>
  <si>
    <t xml:space="preserve">sisteme informatice de mentenanta pentru sistemul financiar </t>
  </si>
  <si>
    <t>Analize medicale pentru animale</t>
  </si>
  <si>
    <t xml:space="preserve">Srac Cert SRL </t>
  </si>
  <si>
    <t>Servicii de supraveghere a sistemului de management al caltatii (ISO 9001 2015 )</t>
  </si>
  <si>
    <t xml:space="preserve">GEOSERV TOTAL PREST SRL </t>
  </si>
  <si>
    <t>Prestari servicii de DDD</t>
  </si>
  <si>
    <t xml:space="preserve">Olymel Flamingo Food SRL </t>
  </si>
  <si>
    <t>Maravet SRL</t>
  </si>
  <si>
    <t xml:space="preserve">Greenpoint Trade SRL </t>
  </si>
  <si>
    <t>Anima Land SRL</t>
  </si>
  <si>
    <t>Biofarm Distribution SRL</t>
  </si>
  <si>
    <t>Materiale igenico-sanitare pentru angajati</t>
  </si>
  <si>
    <t xml:space="preserve">Apa Nova SA </t>
  </si>
  <si>
    <t xml:space="preserve">Consum apa si acanlizare sediu aferent lunilor august si septembrie </t>
  </si>
  <si>
    <t>OMV Petrom Marketing</t>
  </si>
  <si>
    <t>Mentenanta sisteme alarma</t>
  </si>
  <si>
    <t xml:space="preserve">Star Sting SRL </t>
  </si>
  <si>
    <t xml:space="preserve">Verficare Stingatoare </t>
  </si>
  <si>
    <t xml:space="preserve">DFR Systems SRL </t>
  </si>
  <si>
    <t xml:space="preserve">Lampa UV </t>
  </si>
  <si>
    <t>Servicii paza septembrie Butimanu</t>
  </si>
  <si>
    <t xml:space="preserve">AIS Pharma SRL </t>
  </si>
  <si>
    <t xml:space="preserve">Materiale Sanitare </t>
  </si>
  <si>
    <t xml:space="preserve">Dezinfectanti </t>
  </si>
  <si>
    <t xml:space="preserve">Altius SRL </t>
  </si>
  <si>
    <t>CECILIA NICOLICESCU</t>
  </si>
  <si>
    <t>SAVU MIHAELA</t>
  </si>
  <si>
    <t>BANU MIHAI</t>
  </si>
  <si>
    <t>TOTAL</t>
  </si>
  <si>
    <t>platilor efectuate in noiembrie  2020</t>
  </si>
  <si>
    <t>PRODUCTON SRL</t>
  </si>
  <si>
    <t>PAPETARIE OFFICE SRL</t>
  </si>
  <si>
    <t>PLURIDET COEXIM SRL</t>
  </si>
  <si>
    <t>ENEL ENERGIE MUNTENIA SA</t>
  </si>
  <si>
    <t>Consum energie electrica sediu aferent lunii septembrie</t>
  </si>
  <si>
    <t>SUPERCOM SA</t>
  </si>
  <si>
    <t>APANOVA SA</t>
  </si>
  <si>
    <t>Consum apa si acanlizare sediu aferent lunii octombrie</t>
  </si>
  <si>
    <t>Prestari servicii de salubrizare - septembrie 2020</t>
  </si>
  <si>
    <t>OMV PETROM MARKETING SRL</t>
  </si>
  <si>
    <t>SC AUTO BUSINESS SRL</t>
  </si>
  <si>
    <t xml:space="preserve">SC AUTO MARCU S GRUP SA </t>
  </si>
  <si>
    <t>SOCIETATEA NATIONALA DE INFORMATICA SA</t>
  </si>
  <si>
    <t>MIRAL INSTAL COMPANY SRL</t>
  </si>
  <si>
    <t xml:space="preserve">Set complet duze centrala termica </t>
  </si>
  <si>
    <t>AGORA PLAST SRL</t>
  </si>
  <si>
    <t>Recipiente plastic pentru  adapat cainii</t>
  </si>
  <si>
    <t xml:space="preserve">SC BRICOSTORE ROMANIA SA </t>
  </si>
  <si>
    <t>DEDEMAN SRL</t>
  </si>
  <si>
    <t>SC CLINICA VETERINARĂ BERCARU</t>
  </si>
  <si>
    <t>SC OLYMEL FLAMINGO FOOD SRL</t>
  </si>
  <si>
    <t>SC MARAVET SRL</t>
  </si>
  <si>
    <t>YOUR STUFF SRL</t>
  </si>
  <si>
    <t>ANIMAL LAND SRL</t>
  </si>
  <si>
    <t>GREENPOINT TRADE SRL</t>
  </si>
  <si>
    <t xml:space="preserve">SC SEGROS CASH&amp; CARRY SRL </t>
  </si>
  <si>
    <t>DEXTER INVEST SRL</t>
  </si>
  <si>
    <t xml:space="preserve">SC BIOFARM DISTRIBUTION </t>
  </si>
  <si>
    <t>Consumabile auto</t>
  </si>
  <si>
    <t xml:space="preserve">SC CENTRAL INSTAL IMPEX SRL </t>
  </si>
  <si>
    <t xml:space="preserve">Montaj, autorizare centrala termica </t>
  </si>
  <si>
    <t xml:space="preserve"> GAZPECO L&amp;D SA </t>
  </si>
  <si>
    <t xml:space="preserve">Butelii </t>
  </si>
  <si>
    <t>platilor efectuate in decembrie   2020</t>
  </si>
  <si>
    <t xml:space="preserve">SUPERCOM SA </t>
  </si>
  <si>
    <t>Prestari servicii de salubrizare</t>
  </si>
  <si>
    <t xml:space="preserve">ORANGE ROMANIA SA </t>
  </si>
  <si>
    <t>TELEKOM ROMANIA SA</t>
  </si>
  <si>
    <t>SC MENTAL@DIGITAL BUSINESS SRL</t>
  </si>
  <si>
    <t xml:space="preserve">RODAX MANAGEMENT SRL </t>
  </si>
  <si>
    <t xml:space="preserve">SC CLINICA VET. DR BERCARU </t>
  </si>
  <si>
    <t xml:space="preserve">CUASAR IMPEX SRL </t>
  </si>
  <si>
    <t xml:space="preserve">SC DEDEMAN SRL </t>
  </si>
  <si>
    <t>SC TEAM FORCE SECURITY SRL</t>
  </si>
  <si>
    <t xml:space="preserve">Servicii paza adapost Butimanu si Tanganu </t>
  </si>
  <si>
    <t xml:space="preserve">SC OLYMEL FLAMINGO FOOD SRL </t>
  </si>
  <si>
    <t xml:space="preserve">GREENPOINT TRADE SRL </t>
  </si>
  <si>
    <t xml:space="preserve">SC MARAVET SRL </t>
  </si>
  <si>
    <t xml:space="preserve">INTERPET SALES DISTRIBUTION SRL </t>
  </si>
  <si>
    <t>SC SELGROS CASH&amp;CARRY SRL</t>
  </si>
  <si>
    <t xml:space="preserve">SC ANIMAL LAND SRL </t>
  </si>
  <si>
    <t xml:space="preserve">AUCHAN ROMANIA SA </t>
  </si>
  <si>
    <t xml:space="preserve">YOUR STUFF SRL </t>
  </si>
  <si>
    <t xml:space="preserve">Materiale sanitare </t>
  </si>
  <si>
    <t xml:space="preserve">SC ALTIUS SRL </t>
  </si>
  <si>
    <t>Dezinfectanti</t>
  </si>
  <si>
    <t>CENTRUL MEDICAL ALEXIS SRL</t>
  </si>
  <si>
    <t xml:space="preserve">Medicina muncii </t>
  </si>
  <si>
    <t xml:space="preserve">Fundatia Sempres Fdelis </t>
  </si>
  <si>
    <t xml:space="preserve">Chirie adaposturi animale </t>
  </si>
  <si>
    <t xml:space="preserve">PAPETARIA OFFICE SRL </t>
  </si>
  <si>
    <t xml:space="preserve">Furnituri de birou </t>
  </si>
  <si>
    <t>PLURIDET COMEXIM SRL</t>
  </si>
  <si>
    <t>SC GASPECO L&amp;D SA</t>
  </si>
  <si>
    <t>Incarcare Butelii</t>
  </si>
  <si>
    <t>APA NOVA BUCURESTI SA</t>
  </si>
  <si>
    <t>Consum apa si canlizare sediu</t>
  </si>
  <si>
    <t>ROMANIA HYPERMARCHE SA</t>
  </si>
  <si>
    <t>SC SOCIETATE NATIONALA DE INFORMATICA SA</t>
  </si>
  <si>
    <t xml:space="preserve">RITTER-BROKER DE ASIGURARE REASIGURARE SRL </t>
  </si>
  <si>
    <t>Recipiente plastic pentru  hranirea  cainii</t>
  </si>
  <si>
    <t xml:space="preserve">Polita de asigurare RCA </t>
  </si>
  <si>
    <t>NITU IULIAN PFA</t>
  </si>
  <si>
    <t>Verficare PRAM</t>
  </si>
  <si>
    <t xml:space="preserve">CO&amp;CO CONSUMER 2002 SRL </t>
  </si>
  <si>
    <t xml:space="preserve">ECO BURN SRL </t>
  </si>
  <si>
    <t xml:space="preserve">ROGES TOTAL SERV SRL </t>
  </si>
  <si>
    <t>Neutralizare SNCU 1</t>
  </si>
  <si>
    <t>Servicii vidanjare Butimanu si Tanganu</t>
  </si>
  <si>
    <t>SC REMEDIUM SRL</t>
  </si>
  <si>
    <t xml:space="preserve">Protectia muncii </t>
  </si>
  <si>
    <t>DVBL</t>
  </si>
  <si>
    <t>TAXA Habitat</t>
  </si>
  <si>
    <t>PRODUCTION SRL</t>
  </si>
  <si>
    <t>VIC INSERO SRL</t>
  </si>
  <si>
    <t>Cartus laserjet</t>
  </si>
  <si>
    <t>SC AUTO BUSINESS INVEST</t>
  </si>
  <si>
    <t>RODAX</t>
  </si>
  <si>
    <t>GEOSERV TOTAL PREST</t>
  </si>
  <si>
    <t>Dezinsectie ( DDD)</t>
  </si>
  <si>
    <t>SC TEAM FORCE SECURITY</t>
  </si>
  <si>
    <t>CROMATIQ EVAL SRL</t>
  </si>
  <si>
    <t>AUCHAN ROMANIA SA</t>
  </si>
  <si>
    <t>INTERPET SALES DISTRIBUTION</t>
  </si>
  <si>
    <t>GREENPOINT TRADE  SRL</t>
  </si>
  <si>
    <t>EMAG</t>
  </si>
  <si>
    <t>BRICO DEPOT</t>
  </si>
  <si>
    <t xml:space="preserve">Calorifere electrice </t>
  </si>
  <si>
    <t xml:space="preserve">Monitor </t>
  </si>
  <si>
    <t xml:space="preserve">Mentenanta sistem  alarma </t>
  </si>
  <si>
    <t xml:space="preserve">Servicii de reevaluare cladiri </t>
  </si>
  <si>
    <t>Scutece si aleze pentru animale</t>
  </si>
  <si>
    <t xml:space="preserve">Ridicare numerar posta, a bunuri </t>
  </si>
  <si>
    <t xml:space="preserve">Ridicare numerar posta, alte bunuri si servicii pt intretinere </t>
  </si>
  <si>
    <t xml:space="preserve">Ridicare numerar posta, alte bunuri si servicii pt intretinere si </t>
  </si>
  <si>
    <t>TOTAL GENERAL</t>
  </si>
  <si>
    <t xml:space="preserve"> Alina Mihaela ANGHILINA</t>
  </si>
  <si>
    <t>Mihaela SAVU</t>
  </si>
  <si>
    <t>Mihai Dan BANU</t>
  </si>
  <si>
    <t xml:space="preserve">TOTAL </t>
  </si>
  <si>
    <t xml:space="preserve">MIDA SOFT BUSINESS SRL </t>
  </si>
  <si>
    <t xml:space="preserve">ENEL ENERGIE MUNTENIA SA </t>
  </si>
  <si>
    <t xml:space="preserve">AUTO BUSINESS INVEST SRL </t>
  </si>
  <si>
    <t>TELEKOM ROMANIA COMMUNICATION SA</t>
  </si>
  <si>
    <t xml:space="preserve">AUTO MARCU S GRUP SA </t>
  </si>
  <si>
    <t>MENTAL @ DIGITAL BUSINESS SRL</t>
  </si>
  <si>
    <t xml:space="preserve">ROGER TOTAL SERV SRL </t>
  </si>
  <si>
    <t xml:space="preserve">REGIA AUTONOMA MONITORUL OFICIAL </t>
  </si>
  <si>
    <t xml:space="preserve">CUASA IMPEX SRL </t>
  </si>
  <si>
    <t xml:space="preserve">TEAM FORCE SECURITY SRL </t>
  </si>
  <si>
    <t xml:space="preserve">OLYMEL FLAMINGO FOOD SRL </t>
  </si>
  <si>
    <t xml:space="preserve">SC REMEDIUM SRL </t>
  </si>
  <si>
    <t xml:space="preserve">CENTRUL MEDICAL ALEXIS SRL </t>
  </si>
  <si>
    <t xml:space="preserve">Consum energie electrica sediu aferent lunii decembrie </t>
  </si>
  <si>
    <t xml:space="preserve">Servicii desfundare canalizare </t>
  </si>
  <si>
    <t>Publicare Raport de Activitate</t>
  </si>
  <si>
    <t>platilor efectuate in Ianuarie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</si>
</sst>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9" fontId="2" fillId="0" borderId="2" xfId="1" applyFont="1" applyFill="1" applyBorder="1" applyAlignment="1">
      <alignment horizontal="center" vertical="center" wrapText="1"/>
    </xf>
    <xf numFmtId="9" fontId="2" fillId="0" borderId="2" xfId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center"/>
    </xf>
    <xf numFmtId="9" fontId="3" fillId="0" borderId="2" xfId="1" applyFont="1" applyFill="1" applyBorder="1" applyAlignment="1">
      <alignment vertical="center" wrapText="1"/>
    </xf>
    <xf numFmtId="9" fontId="3" fillId="0" borderId="2" xfId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9" fontId="3" fillId="0" borderId="2" xfId="1" applyFont="1" applyFill="1" applyBorder="1" applyAlignment="1">
      <alignment vertical="center"/>
    </xf>
    <xf numFmtId="9" fontId="3" fillId="0" borderId="2" xfId="1" applyFont="1" applyFill="1" applyBorder="1" applyAlignment="1">
      <alignment horizontal="left" vertical="center"/>
    </xf>
    <xf numFmtId="3" fontId="2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vertical="center"/>
    </xf>
    <xf numFmtId="9" fontId="2" fillId="0" borderId="0" xfId="1" applyFont="1" applyFill="1" applyBorder="1" applyAlignment="1">
      <alignment horizontal="left" vertical="center"/>
    </xf>
    <xf numFmtId="1" fontId="2" fillId="0" borderId="0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" fontId="0" fillId="0" borderId="0" xfId="0" applyNumberFormat="1"/>
    <xf numFmtId="4" fontId="3" fillId="0" borderId="3" xfId="0" applyNumberFormat="1" applyFont="1" applyFill="1" applyBorder="1" applyAlignment="1">
      <alignment horizontal="center" vertical="center"/>
    </xf>
    <xf numFmtId="9" fontId="5" fillId="0" borderId="2" xfId="2" applyNumberFormat="1" applyFill="1" applyBorder="1" applyAlignment="1" applyProtection="1">
      <alignment vertical="center"/>
    </xf>
    <xf numFmtId="14" fontId="3" fillId="0" borderId="2" xfId="0" applyNumberFormat="1" applyFont="1" applyFill="1" applyBorder="1" applyAlignment="1">
      <alignment horizontal="center" vertical="center"/>
    </xf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4" fontId="3" fillId="0" borderId="0" xfId="0" applyNumberFormat="1" applyFont="1" applyFill="1" applyBorder="1" applyAlignment="1">
      <alignment horizontal="left" vertical="center" wrapText="1"/>
    </xf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0" fontId="0" fillId="0" borderId="2" xfId="0" applyBorder="1"/>
    <xf numFmtId="0" fontId="6" fillId="0" borderId="2" xfId="0" applyFont="1" applyBorder="1"/>
    <xf numFmtId="0" fontId="7" fillId="0" borderId="2" xfId="0" applyFont="1" applyFill="1" applyBorder="1"/>
    <xf numFmtId="0" fontId="0" fillId="0" borderId="2" xfId="0" applyFont="1" applyBorder="1"/>
    <xf numFmtId="4" fontId="0" fillId="0" borderId="2" xfId="0" applyNumberFormat="1" applyBorder="1"/>
    <xf numFmtId="0" fontId="3" fillId="0" borderId="2" xfId="0" applyFont="1" applyFill="1" applyBorder="1"/>
    <xf numFmtId="4" fontId="3" fillId="0" borderId="2" xfId="0" applyNumberFormat="1" applyFont="1" applyFill="1" applyBorder="1" applyAlignment="1">
      <alignment horizontal="right"/>
    </xf>
    <xf numFmtId="4" fontId="0" fillId="0" borderId="2" xfId="0" applyNumberFormat="1" applyFont="1" applyBorder="1"/>
    <xf numFmtId="14" fontId="0" fillId="0" borderId="2" xfId="0" applyNumberFormat="1" applyBorder="1"/>
    <xf numFmtId="0" fontId="0" fillId="0" borderId="3" xfId="0" applyFill="1" applyBorder="1"/>
    <xf numFmtId="0" fontId="0" fillId="0" borderId="2" xfId="0" applyBorder="1" applyAlignment="1">
      <alignment wrapText="1"/>
    </xf>
    <xf numFmtId="0" fontId="0" fillId="0" borderId="0" xfId="0" applyBorder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wrapText="1"/>
    </xf>
    <xf numFmtId="0" fontId="0" fillId="0" borderId="2" xfId="0" applyFont="1" applyBorder="1" applyAlignment="1">
      <alignment wrapText="1"/>
    </xf>
    <xf numFmtId="4" fontId="3" fillId="0" borderId="2" xfId="0" applyNumberFormat="1" applyFont="1" applyFill="1" applyBorder="1" applyAlignment="1">
      <alignment wrapText="1"/>
    </xf>
    <xf numFmtId="4" fontId="3" fillId="0" borderId="2" xfId="0" applyNumberFormat="1" applyFont="1" applyFill="1" applyBorder="1" applyAlignment="1"/>
    <xf numFmtId="4" fontId="3" fillId="0" borderId="2" xfId="1" applyNumberFormat="1" applyFont="1" applyFill="1" applyBorder="1" applyAlignment="1"/>
    <xf numFmtId="2" fontId="0" fillId="0" borderId="2" xfId="0" applyNumberFormat="1" applyBorder="1"/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4" fontId="2" fillId="0" borderId="2" xfId="0" applyNumberFormat="1" applyFont="1" applyFill="1" applyBorder="1" applyAlignment="1">
      <alignment horizontal="center" vertical="center"/>
    </xf>
    <xf numFmtId="9" fontId="2" fillId="0" borderId="2" xfId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2" xfId="0" applyBorder="1" applyAlignment="1">
      <alignment horizontal="right"/>
    </xf>
    <xf numFmtId="0" fontId="5" fillId="0" borderId="2" xfId="2" applyBorder="1" applyAlignment="1" applyProtection="1"/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9" fontId="2" fillId="0" borderId="1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3">
    <cellStyle name="Hyperlink" xfId="2" builtinId="8"/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ental@%20Digital" TargetMode="External"/><Relationship Id="rId2" Type="http://schemas.openxmlformats.org/officeDocument/2006/relationships/hyperlink" Target="mailto:Mental@%20Digital" TargetMode="External"/><Relationship Id="rId1" Type="http://schemas.openxmlformats.org/officeDocument/2006/relationships/hyperlink" Target="mailto:Mental@%20Digita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ENTAL@%20DIGITAL%20BUSINESS%20SRL" TargetMode="External"/><Relationship Id="rId4" Type="http://schemas.openxmlformats.org/officeDocument/2006/relationships/hyperlink" Target="mailto:Mental@%20Digi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5"/>
  <sheetViews>
    <sheetView tabSelected="1" topLeftCell="A228" workbookViewId="0">
      <selection activeCell="A229" sqref="A229:E229"/>
    </sheetView>
  </sheetViews>
  <sheetFormatPr defaultRowHeight="15" x14ac:dyDescent="0.25"/>
  <cols>
    <col min="2" max="2" width="14.7109375" customWidth="1"/>
    <col min="3" max="3" width="21.5703125" customWidth="1"/>
    <col min="4" max="4" width="24.42578125" customWidth="1"/>
    <col min="5" max="5" width="14.42578125" customWidth="1"/>
    <col min="8" max="8" width="15.85546875" customWidth="1"/>
    <col min="9" max="9" width="15.5703125" customWidth="1"/>
    <col min="12" max="12" width="14.140625" customWidth="1"/>
  </cols>
  <sheetData>
    <row r="1" spans="1:9" x14ac:dyDescent="0.25">
      <c r="A1" s="72" t="s">
        <v>0</v>
      </c>
      <c r="B1" s="72"/>
      <c r="C1" s="72"/>
      <c r="D1" s="72"/>
      <c r="E1" s="72"/>
    </row>
    <row r="2" spans="1:9" x14ac:dyDescent="0.25">
      <c r="A2" s="1"/>
      <c r="B2" s="1"/>
      <c r="C2" s="1"/>
      <c r="D2" s="1"/>
      <c r="E2" s="1"/>
    </row>
    <row r="3" spans="1:9" x14ac:dyDescent="0.25">
      <c r="A3" s="73" t="s">
        <v>1</v>
      </c>
      <c r="B3" s="73"/>
      <c r="C3" s="73"/>
      <c r="D3" s="73"/>
      <c r="E3" s="73"/>
    </row>
    <row r="4" spans="1:9" x14ac:dyDescent="0.25">
      <c r="A4" s="73" t="s">
        <v>81</v>
      </c>
      <c r="B4" s="73"/>
      <c r="C4" s="73"/>
      <c r="D4" s="73"/>
      <c r="E4" s="73"/>
    </row>
    <row r="5" spans="1:9" x14ac:dyDescent="0.25">
      <c r="A5" s="2"/>
      <c r="B5" s="2"/>
      <c r="C5" s="2"/>
      <c r="D5" s="2"/>
      <c r="E5" s="2"/>
    </row>
    <row r="6" spans="1:9" x14ac:dyDescent="0.25">
      <c r="A6" s="74" t="s">
        <v>2</v>
      </c>
      <c r="B6" s="74"/>
      <c r="C6" s="74"/>
      <c r="D6" s="74"/>
      <c r="E6" s="74"/>
    </row>
    <row r="7" spans="1:9" x14ac:dyDescent="0.25">
      <c r="A7" s="3" t="s">
        <v>3</v>
      </c>
      <c r="B7" s="3" t="s">
        <v>4</v>
      </c>
      <c r="C7" s="4" t="s">
        <v>5</v>
      </c>
      <c r="D7" s="4" t="s">
        <v>6</v>
      </c>
      <c r="E7" s="4" t="s">
        <v>7</v>
      </c>
    </row>
    <row r="8" spans="1:9" ht="30" x14ac:dyDescent="0.25">
      <c r="A8" s="5">
        <v>1</v>
      </c>
      <c r="B8" s="6">
        <v>172330</v>
      </c>
      <c r="C8" s="7" t="s">
        <v>8</v>
      </c>
      <c r="D8" s="8" t="s">
        <v>9</v>
      </c>
      <c r="E8" s="9" t="s">
        <v>82</v>
      </c>
      <c r="H8" s="35">
        <f>B8+B9+B10</f>
        <v>203773</v>
      </c>
    </row>
    <row r="9" spans="1:9" x14ac:dyDescent="0.25">
      <c r="A9" s="5">
        <v>2</v>
      </c>
      <c r="B9" s="6">
        <v>4496</v>
      </c>
      <c r="C9" s="10" t="s">
        <v>11</v>
      </c>
      <c r="D9" s="8" t="s">
        <v>12</v>
      </c>
      <c r="E9" s="9" t="s">
        <v>10</v>
      </c>
    </row>
    <row r="10" spans="1:9" x14ac:dyDescent="0.25">
      <c r="A10" s="5">
        <v>3</v>
      </c>
      <c r="B10" s="6">
        <v>26947</v>
      </c>
      <c r="C10" s="10" t="s">
        <v>13</v>
      </c>
      <c r="D10" s="11" t="s">
        <v>14</v>
      </c>
      <c r="E10" s="9" t="s">
        <v>83</v>
      </c>
      <c r="H10" s="35" t="e">
        <f>H8+#REF!</f>
        <v>#REF!</v>
      </c>
    </row>
    <row r="11" spans="1:9" x14ac:dyDescent="0.25">
      <c r="A11" s="12"/>
      <c r="B11" s="13">
        <f>SUM(B8:B10)</f>
        <v>203773</v>
      </c>
      <c r="C11" s="14"/>
      <c r="D11" s="15"/>
      <c r="E11" s="16"/>
    </row>
    <row r="12" spans="1:9" x14ac:dyDescent="0.25">
      <c r="A12" s="12"/>
      <c r="B12" s="13"/>
      <c r="C12" s="14"/>
      <c r="D12" s="15"/>
      <c r="E12" s="16"/>
      <c r="I12" s="35">
        <f>H15+B11</f>
        <v>264801.53000000003</v>
      </c>
    </row>
    <row r="13" spans="1:9" x14ac:dyDescent="0.25">
      <c r="A13" s="75" t="s">
        <v>15</v>
      </c>
      <c r="B13" s="75"/>
      <c r="C13" s="75"/>
      <c r="D13" s="75"/>
      <c r="E13" s="75"/>
    </row>
    <row r="14" spans="1:9" x14ac:dyDescent="0.25">
      <c r="A14" s="17" t="s">
        <v>3</v>
      </c>
      <c r="B14" s="18" t="s">
        <v>4</v>
      </c>
      <c r="C14" s="19" t="s">
        <v>5</v>
      </c>
      <c r="D14" s="19" t="s">
        <v>6</v>
      </c>
      <c r="E14" s="19" t="s">
        <v>7</v>
      </c>
    </row>
    <row r="15" spans="1:9" ht="42" customHeight="1" x14ac:dyDescent="0.25">
      <c r="A15" s="20">
        <v>1</v>
      </c>
      <c r="B15" s="21">
        <v>891.99</v>
      </c>
      <c r="C15" s="10" t="s">
        <v>13</v>
      </c>
      <c r="D15" s="22" t="s">
        <v>16</v>
      </c>
      <c r="E15" s="20" t="s">
        <v>84</v>
      </c>
      <c r="H15" s="35">
        <f>B15+B16+B17+B18+B19+B20+B21+B22+B23+B24+B25+B26+B27+B28+B29+B30+B31+B32+B33+B34+B35+B36+B37+B38+B39+B40+B41+B42+B43+B44+B45+B46+B47+B48+B49+B50+B51+B52</f>
        <v>61028.53</v>
      </c>
      <c r="I15" s="35">
        <f>H15+H8</f>
        <v>264801.53000000003</v>
      </c>
    </row>
    <row r="16" spans="1:9" ht="39.6" customHeight="1" x14ac:dyDescent="0.25">
      <c r="A16" s="20">
        <v>2</v>
      </c>
      <c r="B16" s="21">
        <v>610</v>
      </c>
      <c r="C16" s="10" t="s">
        <v>13</v>
      </c>
      <c r="D16" s="22" t="s">
        <v>16</v>
      </c>
      <c r="E16" s="20" t="s">
        <v>85</v>
      </c>
      <c r="H16" s="35">
        <f>SUM(B15:B52)</f>
        <v>61028.53</v>
      </c>
      <c r="I16" s="35">
        <f>H8+H15</f>
        <v>264801.53000000003</v>
      </c>
    </row>
    <row r="17" spans="1:9" x14ac:dyDescent="0.25">
      <c r="A17" s="20">
        <v>3</v>
      </c>
      <c r="B17" s="21">
        <v>290.36</v>
      </c>
      <c r="C17" s="10" t="s">
        <v>95</v>
      </c>
      <c r="D17" s="22" t="s">
        <v>86</v>
      </c>
      <c r="E17" s="38">
        <v>44125</v>
      </c>
    </row>
    <row r="18" spans="1:9" x14ac:dyDescent="0.25">
      <c r="A18" s="20">
        <v>4</v>
      </c>
      <c r="B18" s="36">
        <v>2429.5</v>
      </c>
      <c r="C18" s="10" t="s">
        <v>58</v>
      </c>
      <c r="D18" s="22" t="s">
        <v>87</v>
      </c>
      <c r="E18" s="38">
        <v>44125</v>
      </c>
      <c r="H18" s="10" t="s">
        <v>17</v>
      </c>
      <c r="I18" s="22" t="s">
        <v>18</v>
      </c>
    </row>
    <row r="19" spans="1:9" ht="30" x14ac:dyDescent="0.25">
      <c r="A19" s="20">
        <v>5</v>
      </c>
      <c r="B19" s="21">
        <v>250.58</v>
      </c>
      <c r="C19" s="10" t="s">
        <v>94</v>
      </c>
      <c r="D19" s="22" t="s">
        <v>18</v>
      </c>
      <c r="E19" s="38">
        <v>44125</v>
      </c>
      <c r="H19" s="10" t="s">
        <v>19</v>
      </c>
      <c r="I19" s="22" t="s">
        <v>20</v>
      </c>
    </row>
    <row r="20" spans="1:9" ht="30" x14ac:dyDescent="0.25">
      <c r="A20" s="20">
        <v>6</v>
      </c>
      <c r="B20" s="21">
        <v>727.42</v>
      </c>
      <c r="C20" s="10" t="s">
        <v>93</v>
      </c>
      <c r="D20" s="23" t="s">
        <v>88</v>
      </c>
      <c r="E20" s="38">
        <v>44125</v>
      </c>
      <c r="H20" s="10" t="s">
        <v>21</v>
      </c>
      <c r="I20" s="22" t="s">
        <v>22</v>
      </c>
    </row>
    <row r="21" spans="1:9" ht="75" x14ac:dyDescent="0.25">
      <c r="A21" s="20">
        <v>7</v>
      </c>
      <c r="B21" s="21">
        <v>734.44</v>
      </c>
      <c r="C21" s="10" t="s">
        <v>92</v>
      </c>
      <c r="D21" s="23" t="s">
        <v>89</v>
      </c>
      <c r="E21" s="38">
        <v>44125</v>
      </c>
      <c r="H21" s="10" t="s">
        <v>23</v>
      </c>
      <c r="I21" s="23" t="s">
        <v>24</v>
      </c>
    </row>
    <row r="22" spans="1:9" ht="75" x14ac:dyDescent="0.25">
      <c r="A22" s="20">
        <v>8</v>
      </c>
      <c r="B22" s="21">
        <v>68.63</v>
      </c>
      <c r="C22" s="10" t="s">
        <v>91</v>
      </c>
      <c r="D22" s="22" t="s">
        <v>90</v>
      </c>
      <c r="E22" s="38">
        <v>44125</v>
      </c>
      <c r="H22" s="10" t="s">
        <v>25</v>
      </c>
      <c r="I22" s="23" t="s">
        <v>26</v>
      </c>
    </row>
    <row r="23" spans="1:9" ht="75" x14ac:dyDescent="0.25">
      <c r="A23" s="20">
        <v>9</v>
      </c>
      <c r="B23" s="21">
        <v>160</v>
      </c>
      <c r="C23" s="37" t="s">
        <v>96</v>
      </c>
      <c r="D23" s="22" t="s">
        <v>98</v>
      </c>
      <c r="E23" s="38">
        <v>44125</v>
      </c>
      <c r="H23" s="10" t="s">
        <v>25</v>
      </c>
      <c r="I23" s="23" t="s">
        <v>28</v>
      </c>
    </row>
    <row r="24" spans="1:9" ht="45" x14ac:dyDescent="0.25">
      <c r="A24" s="20">
        <v>10</v>
      </c>
      <c r="B24" s="21">
        <v>900</v>
      </c>
      <c r="C24" s="37" t="s">
        <v>96</v>
      </c>
      <c r="D24" s="22" t="s">
        <v>97</v>
      </c>
      <c r="E24" s="38">
        <v>44125</v>
      </c>
      <c r="H24" s="10" t="s">
        <v>29</v>
      </c>
      <c r="I24" s="22" t="s">
        <v>30</v>
      </c>
    </row>
    <row r="25" spans="1:9" ht="30" x14ac:dyDescent="0.25">
      <c r="A25" s="20">
        <v>11</v>
      </c>
      <c r="B25" s="21">
        <v>3200</v>
      </c>
      <c r="C25" s="37" t="s">
        <v>96</v>
      </c>
      <c r="D25" s="22" t="s">
        <v>99</v>
      </c>
      <c r="E25" s="38">
        <v>44125</v>
      </c>
      <c r="H25" s="10" t="s">
        <v>31</v>
      </c>
      <c r="I25" s="22" t="s">
        <v>32</v>
      </c>
    </row>
    <row r="26" spans="1:9" ht="45" x14ac:dyDescent="0.25">
      <c r="A26" s="20">
        <v>12</v>
      </c>
      <c r="B26" s="21">
        <v>1190</v>
      </c>
      <c r="C26" s="10" t="s">
        <v>100</v>
      </c>
      <c r="D26" s="22" t="s">
        <v>101</v>
      </c>
      <c r="E26" s="38">
        <v>44125</v>
      </c>
      <c r="H26" s="10" t="s">
        <v>33</v>
      </c>
      <c r="I26" s="22" t="s">
        <v>34</v>
      </c>
    </row>
    <row r="27" spans="1:9" ht="45" x14ac:dyDescent="0.25">
      <c r="A27" s="20">
        <v>13</v>
      </c>
      <c r="B27" s="21">
        <v>1570</v>
      </c>
      <c r="C27" s="10" t="s">
        <v>75</v>
      </c>
      <c r="D27" s="22" t="s">
        <v>102</v>
      </c>
      <c r="E27" s="38">
        <v>44125</v>
      </c>
      <c r="H27" s="10" t="s">
        <v>35</v>
      </c>
      <c r="I27" s="22" t="s">
        <v>36</v>
      </c>
    </row>
    <row r="28" spans="1:9" ht="60" x14ac:dyDescent="0.25">
      <c r="A28" s="20">
        <v>16</v>
      </c>
      <c r="B28" s="21">
        <v>2998.8</v>
      </c>
      <c r="C28" s="10" t="s">
        <v>103</v>
      </c>
      <c r="D28" s="22" t="s">
        <v>104</v>
      </c>
      <c r="E28" s="38">
        <v>44125</v>
      </c>
      <c r="H28" s="10" t="s">
        <v>31</v>
      </c>
      <c r="I28" s="22" t="s">
        <v>37</v>
      </c>
    </row>
    <row r="29" spans="1:9" ht="45" x14ac:dyDescent="0.25">
      <c r="A29" s="20">
        <v>17</v>
      </c>
      <c r="B29" s="21">
        <v>653.30999999999995</v>
      </c>
      <c r="C29" s="10" t="s">
        <v>105</v>
      </c>
      <c r="D29" s="22" t="s">
        <v>106</v>
      </c>
      <c r="E29" s="38">
        <v>44125</v>
      </c>
      <c r="H29" s="10" t="s">
        <v>38</v>
      </c>
      <c r="I29" s="22" t="s">
        <v>39</v>
      </c>
    </row>
    <row r="30" spans="1:9" ht="30" x14ac:dyDescent="0.25">
      <c r="A30" s="20">
        <v>14</v>
      </c>
      <c r="B30" s="21">
        <v>121.15</v>
      </c>
      <c r="C30" s="10" t="s">
        <v>107</v>
      </c>
      <c r="D30" s="22" t="s">
        <v>47</v>
      </c>
      <c r="E30" s="38">
        <v>44125</v>
      </c>
      <c r="H30" s="10" t="s">
        <v>40</v>
      </c>
      <c r="I30" s="22" t="s">
        <v>41</v>
      </c>
    </row>
    <row r="31" spans="1:9" ht="30" x14ac:dyDescent="0.25">
      <c r="A31" s="20">
        <v>15</v>
      </c>
      <c r="B31" s="21">
        <v>726.16</v>
      </c>
      <c r="C31" s="10" t="s">
        <v>108</v>
      </c>
      <c r="D31" s="22" t="s">
        <v>27</v>
      </c>
      <c r="E31" s="38">
        <v>44125</v>
      </c>
      <c r="H31" s="10" t="s">
        <v>42</v>
      </c>
      <c r="I31" s="22" t="s">
        <v>43</v>
      </c>
    </row>
    <row r="32" spans="1:9" ht="45" x14ac:dyDescent="0.25">
      <c r="A32" s="20">
        <v>16</v>
      </c>
      <c r="B32" s="21">
        <v>2609.71</v>
      </c>
      <c r="C32" s="10" t="s">
        <v>109</v>
      </c>
      <c r="D32" s="22" t="s">
        <v>27</v>
      </c>
      <c r="E32" s="38">
        <v>44125</v>
      </c>
      <c r="H32" s="10" t="s">
        <v>44</v>
      </c>
      <c r="I32" s="22" t="s">
        <v>45</v>
      </c>
    </row>
    <row r="33" spans="1:9" ht="30" x14ac:dyDescent="0.25">
      <c r="A33" s="20">
        <v>17</v>
      </c>
      <c r="B33" s="21">
        <v>1054.58</v>
      </c>
      <c r="C33" s="10" t="s">
        <v>110</v>
      </c>
      <c r="D33" s="22" t="s">
        <v>27</v>
      </c>
      <c r="E33" s="38">
        <v>44125</v>
      </c>
      <c r="H33" s="10" t="s">
        <v>46</v>
      </c>
      <c r="I33" s="22" t="s">
        <v>47</v>
      </c>
    </row>
    <row r="34" spans="1:9" ht="30" x14ac:dyDescent="0.25">
      <c r="A34" s="20">
        <v>18</v>
      </c>
      <c r="B34" s="21">
        <v>126.61</v>
      </c>
      <c r="C34" s="10" t="s">
        <v>111</v>
      </c>
      <c r="D34" s="22" t="s">
        <v>112</v>
      </c>
      <c r="E34" s="38">
        <v>44125</v>
      </c>
      <c r="H34" s="10" t="s">
        <v>48</v>
      </c>
      <c r="I34" s="22" t="s">
        <v>27</v>
      </c>
    </row>
    <row r="35" spans="1:9" ht="45" x14ac:dyDescent="0.25">
      <c r="A35" s="20">
        <v>19</v>
      </c>
      <c r="B35" s="21">
        <v>615.16999999999996</v>
      </c>
      <c r="C35" s="10" t="s">
        <v>113</v>
      </c>
      <c r="D35" s="22" t="s">
        <v>114</v>
      </c>
      <c r="E35" s="38">
        <v>44131</v>
      </c>
      <c r="H35" s="10" t="s">
        <v>49</v>
      </c>
      <c r="I35" s="22" t="s">
        <v>27</v>
      </c>
    </row>
    <row r="36" spans="1:9" ht="30" x14ac:dyDescent="0.25">
      <c r="A36" s="20">
        <v>20</v>
      </c>
      <c r="B36" s="21">
        <v>4500</v>
      </c>
      <c r="C36" s="10" t="s">
        <v>115</v>
      </c>
      <c r="D36" s="22" t="s">
        <v>37</v>
      </c>
      <c r="E36" s="38">
        <v>44131</v>
      </c>
      <c r="H36" s="10" t="s">
        <v>50</v>
      </c>
      <c r="I36" s="22" t="s">
        <v>27</v>
      </c>
    </row>
    <row r="37" spans="1:9" x14ac:dyDescent="0.25">
      <c r="A37" s="20">
        <v>21</v>
      </c>
      <c r="B37" s="21">
        <v>466.93</v>
      </c>
      <c r="C37" s="10" t="s">
        <v>64</v>
      </c>
      <c r="D37" s="22" t="s">
        <v>63</v>
      </c>
      <c r="E37" s="38">
        <v>44131</v>
      </c>
      <c r="H37" s="10" t="s">
        <v>51</v>
      </c>
      <c r="I37" s="22" t="s">
        <v>27</v>
      </c>
    </row>
    <row r="38" spans="1:9" x14ac:dyDescent="0.25">
      <c r="A38" s="20">
        <v>22</v>
      </c>
      <c r="B38" s="21">
        <v>366.91</v>
      </c>
      <c r="C38" s="10" t="s">
        <v>62</v>
      </c>
      <c r="D38" s="22" t="s">
        <v>63</v>
      </c>
      <c r="E38" s="38">
        <v>44131</v>
      </c>
      <c r="H38" s="10" t="s">
        <v>52</v>
      </c>
      <c r="I38" s="22" t="s">
        <v>27</v>
      </c>
    </row>
    <row r="39" spans="1:9" x14ac:dyDescent="0.25">
      <c r="A39" s="20">
        <v>23</v>
      </c>
      <c r="B39" s="21">
        <v>15.35</v>
      </c>
      <c r="C39" s="10" t="s">
        <v>31</v>
      </c>
      <c r="D39" s="22" t="s">
        <v>32</v>
      </c>
      <c r="E39" s="38">
        <v>44131</v>
      </c>
      <c r="H39" s="10" t="s">
        <v>53</v>
      </c>
      <c r="I39" s="22" t="s">
        <v>54</v>
      </c>
    </row>
    <row r="40" spans="1:9" ht="30" x14ac:dyDescent="0.25">
      <c r="A40" s="20">
        <v>24</v>
      </c>
      <c r="B40" s="21">
        <v>111.86</v>
      </c>
      <c r="C40" s="10" t="s">
        <v>69</v>
      </c>
      <c r="D40" s="22" t="s">
        <v>70</v>
      </c>
      <c r="E40" s="38">
        <v>44131</v>
      </c>
      <c r="H40" s="10" t="s">
        <v>55</v>
      </c>
      <c r="I40" s="22" t="s">
        <v>56</v>
      </c>
    </row>
    <row r="41" spans="1:9" ht="30" x14ac:dyDescent="0.25">
      <c r="A41" s="20">
        <v>25</v>
      </c>
      <c r="B41" s="21">
        <v>600</v>
      </c>
      <c r="C41" s="37" t="s">
        <v>96</v>
      </c>
      <c r="D41" s="22" t="s">
        <v>116</v>
      </c>
      <c r="E41" s="38">
        <v>44131</v>
      </c>
      <c r="H41" s="10" t="s">
        <v>57</v>
      </c>
      <c r="I41" s="22" t="s">
        <v>54</v>
      </c>
    </row>
    <row r="42" spans="1:9" x14ac:dyDescent="0.25">
      <c r="A42" s="20">
        <v>26</v>
      </c>
      <c r="B42" s="21">
        <v>119</v>
      </c>
      <c r="C42" s="10" t="s">
        <v>117</v>
      </c>
      <c r="D42" s="22" t="s">
        <v>118</v>
      </c>
      <c r="E42" s="38">
        <v>44131</v>
      </c>
      <c r="H42" s="10" t="s">
        <v>58</v>
      </c>
      <c r="I42" s="22" t="s">
        <v>59</v>
      </c>
    </row>
    <row r="43" spans="1:9" ht="18" customHeight="1" x14ac:dyDescent="0.25">
      <c r="A43" s="20">
        <v>27</v>
      </c>
      <c r="B43" s="21">
        <v>1112.6500000000001</v>
      </c>
      <c r="C43" s="10" t="s">
        <v>119</v>
      </c>
      <c r="D43" s="22" t="s">
        <v>120</v>
      </c>
      <c r="E43" s="38">
        <v>44131</v>
      </c>
      <c r="H43" s="10" t="s">
        <v>60</v>
      </c>
      <c r="I43" s="22" t="s">
        <v>61</v>
      </c>
    </row>
    <row r="44" spans="1:9" ht="30" x14ac:dyDescent="0.25">
      <c r="A44" s="20">
        <v>28</v>
      </c>
      <c r="B44" s="21">
        <v>114.24</v>
      </c>
      <c r="C44" s="10" t="s">
        <v>42</v>
      </c>
      <c r="D44" s="22" t="s">
        <v>43</v>
      </c>
      <c r="E44" s="38">
        <v>44131</v>
      </c>
      <c r="H44" s="10" t="s">
        <v>62</v>
      </c>
      <c r="I44" s="22" t="s">
        <v>63</v>
      </c>
    </row>
    <row r="45" spans="1:9" ht="30" x14ac:dyDescent="0.25">
      <c r="A45" s="20">
        <v>29</v>
      </c>
      <c r="B45" s="21">
        <v>17691.78</v>
      </c>
      <c r="C45" s="10" t="s">
        <v>73</v>
      </c>
      <c r="D45" s="22" t="s">
        <v>121</v>
      </c>
      <c r="E45" s="38">
        <v>44131</v>
      </c>
      <c r="H45" s="10" t="s">
        <v>64</v>
      </c>
      <c r="I45" s="22" t="s">
        <v>63</v>
      </c>
    </row>
    <row r="46" spans="1:9" x14ac:dyDescent="0.25">
      <c r="A46" s="20">
        <v>30</v>
      </c>
      <c r="B46" s="21">
        <v>869.99</v>
      </c>
      <c r="C46" s="10" t="s">
        <v>75</v>
      </c>
      <c r="D46" s="22" t="s">
        <v>76</v>
      </c>
      <c r="E46" s="38">
        <v>44131</v>
      </c>
      <c r="H46" s="10" t="s">
        <v>65</v>
      </c>
      <c r="I46" s="22" t="s">
        <v>66</v>
      </c>
    </row>
    <row r="47" spans="1:9" ht="17.45" customHeight="1" x14ac:dyDescent="0.25">
      <c r="A47" s="20">
        <v>31</v>
      </c>
      <c r="B47" s="21">
        <v>357.31</v>
      </c>
      <c r="C47" s="10" t="s">
        <v>77</v>
      </c>
      <c r="D47" s="22" t="s">
        <v>27</v>
      </c>
      <c r="E47" s="38">
        <v>44131</v>
      </c>
      <c r="H47" s="10" t="s">
        <v>67</v>
      </c>
      <c r="I47" s="22" t="s">
        <v>68</v>
      </c>
    </row>
    <row r="48" spans="1:9" ht="20.45" customHeight="1" x14ac:dyDescent="0.25">
      <c r="A48" s="20">
        <v>31</v>
      </c>
      <c r="B48" s="21">
        <v>9626.8799999999992</v>
      </c>
      <c r="C48" s="10" t="s">
        <v>49</v>
      </c>
      <c r="D48" s="22" t="s">
        <v>27</v>
      </c>
      <c r="E48" s="38">
        <v>44131</v>
      </c>
      <c r="H48" s="10" t="s">
        <v>69</v>
      </c>
      <c r="I48" s="22" t="s">
        <v>70</v>
      </c>
    </row>
    <row r="49" spans="1:9" x14ac:dyDescent="0.25">
      <c r="A49" s="20">
        <v>32</v>
      </c>
      <c r="B49" s="21">
        <v>1653.73</v>
      </c>
      <c r="C49" s="10" t="s">
        <v>75</v>
      </c>
      <c r="D49" s="22" t="s">
        <v>54</v>
      </c>
      <c r="E49" s="38">
        <v>44131</v>
      </c>
      <c r="H49" s="10" t="s">
        <v>71</v>
      </c>
      <c r="I49" s="22" t="s">
        <v>72</v>
      </c>
    </row>
    <row r="50" spans="1:9" ht="22.15" customHeight="1" x14ac:dyDescent="0.25">
      <c r="A50" s="20">
        <v>33</v>
      </c>
      <c r="B50" s="21">
        <v>690.95</v>
      </c>
      <c r="C50" s="10" t="s">
        <v>122</v>
      </c>
      <c r="D50" s="22" t="s">
        <v>54</v>
      </c>
      <c r="E50" s="38">
        <v>44131</v>
      </c>
      <c r="H50" s="10" t="s">
        <v>73</v>
      </c>
      <c r="I50" s="22" t="s">
        <v>74</v>
      </c>
    </row>
    <row r="51" spans="1:9" ht="23.45" customHeight="1" x14ac:dyDescent="0.25">
      <c r="A51" s="20">
        <v>34</v>
      </c>
      <c r="B51" s="21">
        <v>636.61</v>
      </c>
      <c r="C51" s="10" t="s">
        <v>75</v>
      </c>
      <c r="D51" s="22" t="s">
        <v>123</v>
      </c>
      <c r="E51" s="38">
        <v>44131</v>
      </c>
      <c r="H51" s="10" t="s">
        <v>42</v>
      </c>
      <c r="I51" s="22" t="s">
        <v>43</v>
      </c>
    </row>
    <row r="52" spans="1:9" ht="30" x14ac:dyDescent="0.25">
      <c r="A52" s="20">
        <v>35</v>
      </c>
      <c r="B52" s="21">
        <v>165.93</v>
      </c>
      <c r="C52" s="10" t="s">
        <v>125</v>
      </c>
      <c r="D52" s="22" t="s">
        <v>124</v>
      </c>
      <c r="E52" s="38">
        <v>44131</v>
      </c>
      <c r="H52" s="10" t="s">
        <v>75</v>
      </c>
      <c r="I52" s="22" t="s">
        <v>76</v>
      </c>
    </row>
    <row r="53" spans="1:9" x14ac:dyDescent="0.25">
      <c r="A53" s="24"/>
      <c r="B53" s="25">
        <f>SUM(B15:B52)</f>
        <v>61028.53</v>
      </c>
      <c r="C53" s="26"/>
      <c r="D53" s="26"/>
      <c r="E53" s="24"/>
      <c r="H53" s="10" t="s">
        <v>75</v>
      </c>
      <c r="I53" s="22" t="s">
        <v>54</v>
      </c>
    </row>
    <row r="54" spans="1:9" x14ac:dyDescent="0.25">
      <c r="A54" s="27"/>
      <c r="B54" s="28"/>
      <c r="C54" s="14" t="s">
        <v>129</v>
      </c>
      <c r="D54" s="41">
        <f>B53+B11</f>
        <v>264801.53000000003</v>
      </c>
      <c r="E54" s="27"/>
      <c r="H54" s="26"/>
      <c r="I54" s="26"/>
    </row>
    <row r="55" spans="1:9" x14ac:dyDescent="0.25">
      <c r="A55" s="29" t="s">
        <v>78</v>
      </c>
      <c r="B55" s="29"/>
      <c r="C55" s="29"/>
      <c r="D55" s="30"/>
      <c r="E55" s="31"/>
    </row>
    <row r="56" spans="1:9" x14ac:dyDescent="0.25">
      <c r="A56" s="29" t="s">
        <v>126</v>
      </c>
      <c r="B56" s="29"/>
      <c r="C56" s="29"/>
      <c r="D56" s="30" t="s">
        <v>79</v>
      </c>
      <c r="E56" s="31"/>
    </row>
    <row r="57" spans="1:9" x14ac:dyDescent="0.25">
      <c r="A57" s="32"/>
      <c r="B57" s="33"/>
      <c r="C57" s="30"/>
      <c r="D57" s="30" t="s">
        <v>127</v>
      </c>
      <c r="E57" s="34" t="s">
        <v>80</v>
      </c>
    </row>
    <row r="58" spans="1:9" x14ac:dyDescent="0.25">
      <c r="A58" s="32"/>
      <c r="B58" s="33"/>
      <c r="C58" s="30"/>
      <c r="D58" s="30"/>
      <c r="E58" s="34" t="s">
        <v>128</v>
      </c>
    </row>
    <row r="67" spans="1:5" x14ac:dyDescent="0.25">
      <c r="A67" s="72" t="s">
        <v>0</v>
      </c>
      <c r="B67" s="72"/>
      <c r="C67" s="72"/>
      <c r="D67" s="72"/>
      <c r="E67" s="72"/>
    </row>
    <row r="68" spans="1:5" x14ac:dyDescent="0.25">
      <c r="A68" s="39"/>
      <c r="B68" s="39"/>
      <c r="C68" s="39"/>
      <c r="D68" s="39"/>
      <c r="E68" s="39"/>
    </row>
    <row r="69" spans="1:5" x14ac:dyDescent="0.25">
      <c r="A69" s="73" t="s">
        <v>1</v>
      </c>
      <c r="B69" s="73"/>
      <c r="C69" s="73"/>
      <c r="D69" s="73"/>
      <c r="E69" s="73"/>
    </row>
    <row r="70" spans="1:5" x14ac:dyDescent="0.25">
      <c r="A70" s="73" t="s">
        <v>130</v>
      </c>
      <c r="B70" s="73"/>
      <c r="C70" s="73"/>
      <c r="D70" s="73"/>
      <c r="E70" s="73"/>
    </row>
    <row r="71" spans="1:5" x14ac:dyDescent="0.25">
      <c r="A71" s="40"/>
      <c r="B71" s="40"/>
      <c r="C71" s="40"/>
      <c r="D71" s="40"/>
      <c r="E71" s="40"/>
    </row>
    <row r="72" spans="1:5" x14ac:dyDescent="0.25">
      <c r="A72" s="74" t="s">
        <v>2</v>
      </c>
      <c r="B72" s="74"/>
      <c r="C72" s="74"/>
      <c r="D72" s="74"/>
      <c r="E72" s="74"/>
    </row>
    <row r="73" spans="1:5" x14ac:dyDescent="0.25">
      <c r="A73" s="3" t="s">
        <v>3</v>
      </c>
      <c r="B73" s="3" t="s">
        <v>4</v>
      </c>
      <c r="C73" s="4" t="s">
        <v>5</v>
      </c>
      <c r="D73" s="4" t="s">
        <v>6</v>
      </c>
      <c r="E73" s="4" t="s">
        <v>7</v>
      </c>
    </row>
    <row r="74" spans="1:5" ht="30" x14ac:dyDescent="0.25">
      <c r="A74" s="5">
        <v>1</v>
      </c>
      <c r="B74" s="6">
        <v>172330</v>
      </c>
      <c r="C74" s="7" t="s">
        <v>8</v>
      </c>
      <c r="D74" s="8" t="s">
        <v>9</v>
      </c>
      <c r="E74" s="9" t="s">
        <v>82</v>
      </c>
    </row>
    <row r="75" spans="1:5" x14ac:dyDescent="0.25">
      <c r="A75" s="5">
        <v>2</v>
      </c>
      <c r="B75" s="6">
        <v>4496</v>
      </c>
      <c r="C75" s="10" t="s">
        <v>11</v>
      </c>
      <c r="D75" s="8" t="s">
        <v>12</v>
      </c>
      <c r="E75" s="9" t="s">
        <v>10</v>
      </c>
    </row>
    <row r="76" spans="1:5" x14ac:dyDescent="0.25">
      <c r="A76" s="5">
        <v>3</v>
      </c>
      <c r="B76" s="6">
        <v>26947</v>
      </c>
      <c r="C76" s="10" t="s">
        <v>13</v>
      </c>
      <c r="D76" s="11" t="s">
        <v>14</v>
      </c>
      <c r="E76" s="9" t="s">
        <v>83</v>
      </c>
    </row>
    <row r="77" spans="1:5" x14ac:dyDescent="0.25">
      <c r="A77" s="12"/>
      <c r="B77" s="13">
        <f>SUM(B74:B76)</f>
        <v>203773</v>
      </c>
      <c r="C77" s="14"/>
      <c r="D77" s="15"/>
      <c r="E77" s="16"/>
    </row>
    <row r="78" spans="1:5" x14ac:dyDescent="0.25">
      <c r="A78" s="12"/>
      <c r="B78" s="13"/>
      <c r="C78" s="14"/>
      <c r="D78" s="15"/>
      <c r="E78" s="16"/>
    </row>
    <row r="79" spans="1:5" x14ac:dyDescent="0.25">
      <c r="A79" s="75" t="s">
        <v>15</v>
      </c>
      <c r="B79" s="75"/>
      <c r="C79" s="75"/>
      <c r="D79" s="75"/>
      <c r="E79" s="75"/>
    </row>
    <row r="80" spans="1:5" x14ac:dyDescent="0.25">
      <c r="A80" s="17" t="s">
        <v>3</v>
      </c>
      <c r="B80" s="18" t="s">
        <v>4</v>
      </c>
      <c r="C80" s="19" t="s">
        <v>5</v>
      </c>
      <c r="D80" s="19" t="s">
        <v>6</v>
      </c>
      <c r="E80" s="19" t="s">
        <v>7</v>
      </c>
    </row>
    <row r="81" spans="1:5" ht="45" x14ac:dyDescent="0.25">
      <c r="A81" s="20">
        <v>1</v>
      </c>
      <c r="B81" s="21">
        <v>891.99</v>
      </c>
      <c r="C81" s="10" t="s">
        <v>13</v>
      </c>
      <c r="D81" s="22" t="s">
        <v>16</v>
      </c>
      <c r="E81" s="20" t="s">
        <v>84</v>
      </c>
    </row>
    <row r="82" spans="1:5" ht="45" x14ac:dyDescent="0.25">
      <c r="A82" s="20">
        <v>2</v>
      </c>
      <c r="B82" s="21">
        <v>610</v>
      </c>
      <c r="C82" s="10" t="s">
        <v>13</v>
      </c>
      <c r="D82" s="22" t="s">
        <v>16</v>
      </c>
      <c r="E82" s="20" t="s">
        <v>85</v>
      </c>
    </row>
    <row r="83" spans="1:5" x14ac:dyDescent="0.25">
      <c r="A83" s="20">
        <v>3</v>
      </c>
      <c r="B83" s="44">
        <v>346.06</v>
      </c>
      <c r="C83" s="45" t="s">
        <v>131</v>
      </c>
      <c r="D83" s="22" t="s">
        <v>86</v>
      </c>
      <c r="E83" s="52">
        <v>44146</v>
      </c>
    </row>
    <row r="84" spans="1:5" x14ac:dyDescent="0.25">
      <c r="A84" s="20">
        <v>4</v>
      </c>
      <c r="B84" s="44">
        <v>248.65</v>
      </c>
      <c r="C84" s="45" t="s">
        <v>132</v>
      </c>
      <c r="D84" s="22" t="s">
        <v>18</v>
      </c>
      <c r="E84" s="52">
        <v>44146</v>
      </c>
    </row>
    <row r="85" spans="1:5" x14ac:dyDescent="0.25">
      <c r="A85" s="20">
        <v>5</v>
      </c>
      <c r="B85" s="44">
        <v>727.42</v>
      </c>
      <c r="C85" s="45" t="s">
        <v>133</v>
      </c>
      <c r="D85" s="23" t="s">
        <v>88</v>
      </c>
      <c r="E85" s="52">
        <v>44146</v>
      </c>
    </row>
    <row r="86" spans="1:5" ht="45" x14ac:dyDescent="0.25">
      <c r="A86" s="20">
        <v>6</v>
      </c>
      <c r="B86" s="47">
        <v>877.29</v>
      </c>
      <c r="C86" s="46" t="s">
        <v>134</v>
      </c>
      <c r="D86" s="23" t="s">
        <v>135</v>
      </c>
      <c r="E86" s="52">
        <v>44146</v>
      </c>
    </row>
    <row r="87" spans="1:5" ht="45" x14ac:dyDescent="0.25">
      <c r="A87" s="20">
        <v>7</v>
      </c>
      <c r="B87" s="44">
        <v>68.63</v>
      </c>
      <c r="C87" s="45" t="s">
        <v>136</v>
      </c>
      <c r="D87" s="22" t="s">
        <v>139</v>
      </c>
      <c r="E87" s="52">
        <v>44146</v>
      </c>
    </row>
    <row r="88" spans="1:5" ht="45" x14ac:dyDescent="0.25">
      <c r="A88" s="20">
        <v>8</v>
      </c>
      <c r="B88" s="44">
        <v>248.02</v>
      </c>
      <c r="C88" s="45" t="s">
        <v>137</v>
      </c>
      <c r="D88" s="22" t="s">
        <v>138</v>
      </c>
      <c r="E88" s="52">
        <v>44146</v>
      </c>
    </row>
    <row r="89" spans="1:5" x14ac:dyDescent="0.25">
      <c r="A89" s="20">
        <v>9</v>
      </c>
      <c r="B89" s="48">
        <v>4500</v>
      </c>
      <c r="C89" s="45" t="s">
        <v>140</v>
      </c>
      <c r="D89" s="22" t="s">
        <v>32</v>
      </c>
      <c r="E89" s="52">
        <v>44146</v>
      </c>
    </row>
    <row r="90" spans="1:5" x14ac:dyDescent="0.25">
      <c r="A90" s="20">
        <v>10</v>
      </c>
      <c r="B90" s="44">
        <v>150</v>
      </c>
      <c r="C90" s="45" t="s">
        <v>141</v>
      </c>
      <c r="D90" s="22" t="s">
        <v>34</v>
      </c>
      <c r="E90" s="52">
        <v>44146</v>
      </c>
    </row>
    <row r="91" spans="1:5" x14ac:dyDescent="0.25">
      <c r="A91" s="20">
        <v>11</v>
      </c>
      <c r="B91" s="49">
        <v>11.72</v>
      </c>
      <c r="C91" s="46" t="s">
        <v>142</v>
      </c>
      <c r="D91" s="22" t="s">
        <v>34</v>
      </c>
      <c r="E91" s="52">
        <v>44146</v>
      </c>
    </row>
    <row r="92" spans="1:5" ht="45" x14ac:dyDescent="0.25">
      <c r="A92" s="20">
        <v>12</v>
      </c>
      <c r="B92" s="50">
        <v>1190</v>
      </c>
      <c r="C92" s="46" t="s">
        <v>143</v>
      </c>
      <c r="D92" s="22" t="s">
        <v>101</v>
      </c>
      <c r="E92" s="52">
        <v>44146</v>
      </c>
    </row>
    <row r="93" spans="1:5" x14ac:dyDescent="0.25">
      <c r="A93" s="20">
        <v>13</v>
      </c>
      <c r="B93" s="26">
        <v>246.33</v>
      </c>
      <c r="C93" s="46" t="s">
        <v>142</v>
      </c>
      <c r="D93" s="22" t="s">
        <v>66</v>
      </c>
      <c r="E93" s="52">
        <v>44146</v>
      </c>
    </row>
    <row r="94" spans="1:5" ht="30" x14ac:dyDescent="0.25">
      <c r="A94" s="20">
        <v>16</v>
      </c>
      <c r="B94" s="47">
        <v>15.35</v>
      </c>
      <c r="C94" s="45" t="s">
        <v>140</v>
      </c>
      <c r="D94" s="22" t="s">
        <v>37</v>
      </c>
      <c r="E94" s="52">
        <v>44146</v>
      </c>
    </row>
    <row r="95" spans="1:5" x14ac:dyDescent="0.25">
      <c r="A95" s="20">
        <v>17</v>
      </c>
      <c r="B95" s="47">
        <v>495</v>
      </c>
      <c r="C95" s="46" t="s">
        <v>144</v>
      </c>
      <c r="D95" s="44" t="s">
        <v>145</v>
      </c>
      <c r="E95" s="52">
        <v>44146</v>
      </c>
    </row>
    <row r="96" spans="1:5" x14ac:dyDescent="0.25">
      <c r="A96" s="20">
        <v>14</v>
      </c>
      <c r="B96" s="47">
        <v>999.6</v>
      </c>
      <c r="C96" s="46" t="s">
        <v>146</v>
      </c>
      <c r="D96" s="44" t="s">
        <v>147</v>
      </c>
      <c r="E96" s="52">
        <v>44146</v>
      </c>
    </row>
    <row r="97" spans="1:5" x14ac:dyDescent="0.25">
      <c r="A97" s="20">
        <v>15</v>
      </c>
      <c r="B97" s="47">
        <v>492.66</v>
      </c>
      <c r="C97" s="46" t="s">
        <v>142</v>
      </c>
      <c r="D97" s="22" t="s">
        <v>66</v>
      </c>
      <c r="E97" s="52">
        <v>44146</v>
      </c>
    </row>
    <row r="98" spans="1:5" x14ac:dyDescent="0.25">
      <c r="A98" s="20">
        <v>16</v>
      </c>
      <c r="B98" s="47">
        <v>135</v>
      </c>
      <c r="C98" s="46" t="s">
        <v>148</v>
      </c>
      <c r="D98" s="22" t="s">
        <v>43</v>
      </c>
      <c r="E98" s="52">
        <v>44146</v>
      </c>
    </row>
    <row r="99" spans="1:5" x14ac:dyDescent="0.25">
      <c r="A99" s="20">
        <v>17</v>
      </c>
      <c r="B99" s="47">
        <v>764.1</v>
      </c>
      <c r="C99" s="46" t="s">
        <v>149</v>
      </c>
      <c r="D99" s="22" t="s">
        <v>43</v>
      </c>
      <c r="E99" s="52">
        <v>44146</v>
      </c>
    </row>
    <row r="100" spans="1:5" x14ac:dyDescent="0.25">
      <c r="A100" s="20">
        <v>18</v>
      </c>
      <c r="B100" s="47">
        <v>301.89999999999998</v>
      </c>
      <c r="C100" s="46" t="s">
        <v>149</v>
      </c>
      <c r="D100" s="22" t="s">
        <v>43</v>
      </c>
      <c r="E100" s="52">
        <v>44146</v>
      </c>
    </row>
    <row r="101" spans="1:5" x14ac:dyDescent="0.25">
      <c r="A101" s="20">
        <v>19</v>
      </c>
      <c r="B101" s="47">
        <v>97.5</v>
      </c>
      <c r="C101" s="46" t="s">
        <v>149</v>
      </c>
      <c r="D101" s="22" t="s">
        <v>43</v>
      </c>
      <c r="E101" s="52">
        <v>44146</v>
      </c>
    </row>
    <row r="102" spans="1:5" x14ac:dyDescent="0.25">
      <c r="A102" s="20">
        <v>20</v>
      </c>
      <c r="B102" s="47">
        <v>860</v>
      </c>
      <c r="C102" s="46" t="s">
        <v>150</v>
      </c>
      <c r="D102" s="22" t="s">
        <v>76</v>
      </c>
      <c r="E102" s="52">
        <v>44146</v>
      </c>
    </row>
    <row r="103" spans="1:5" x14ac:dyDescent="0.25">
      <c r="A103" s="20">
        <v>21</v>
      </c>
      <c r="B103" s="47">
        <v>133.91</v>
      </c>
      <c r="C103" s="46" t="s">
        <v>151</v>
      </c>
      <c r="D103" s="22" t="s">
        <v>47</v>
      </c>
      <c r="E103" s="52">
        <v>44146</v>
      </c>
    </row>
    <row r="104" spans="1:5" x14ac:dyDescent="0.25">
      <c r="A104" s="20">
        <v>22</v>
      </c>
      <c r="B104" s="47">
        <v>656.84</v>
      </c>
      <c r="C104" s="46" t="s">
        <v>152</v>
      </c>
      <c r="D104" s="22" t="s">
        <v>27</v>
      </c>
      <c r="E104" s="52">
        <v>44146</v>
      </c>
    </row>
    <row r="105" spans="1:5" x14ac:dyDescent="0.25">
      <c r="A105" s="20">
        <v>23</v>
      </c>
      <c r="B105" s="47">
        <v>142.05000000000001</v>
      </c>
      <c r="C105" s="46" t="s">
        <v>153</v>
      </c>
      <c r="D105" s="22" t="s">
        <v>27</v>
      </c>
      <c r="E105" s="52">
        <v>44146</v>
      </c>
    </row>
    <row r="106" spans="1:5" x14ac:dyDescent="0.25">
      <c r="A106" s="20">
        <v>24</v>
      </c>
      <c r="B106" s="47">
        <v>885.84</v>
      </c>
      <c r="C106" s="46" t="s">
        <v>154</v>
      </c>
      <c r="D106" s="22" t="s">
        <v>27</v>
      </c>
      <c r="E106" s="52">
        <v>44146</v>
      </c>
    </row>
    <row r="107" spans="1:5" x14ac:dyDescent="0.25">
      <c r="A107" s="20">
        <v>25</v>
      </c>
      <c r="B107" s="51">
        <v>2648.1</v>
      </c>
      <c r="C107" s="46" t="s">
        <v>155</v>
      </c>
      <c r="D107" s="22" t="s">
        <v>27</v>
      </c>
      <c r="E107" s="52">
        <v>44146</v>
      </c>
    </row>
    <row r="108" spans="1:5" x14ac:dyDescent="0.25">
      <c r="A108" s="20">
        <v>26</v>
      </c>
      <c r="B108" s="51">
        <v>1129.8900000000001</v>
      </c>
      <c r="C108" s="46" t="s">
        <v>156</v>
      </c>
      <c r="D108" s="22" t="s">
        <v>27</v>
      </c>
      <c r="E108" s="52">
        <v>44146</v>
      </c>
    </row>
    <row r="109" spans="1:5" x14ac:dyDescent="0.25">
      <c r="A109" s="20">
        <v>27</v>
      </c>
      <c r="B109" s="47">
        <v>719.08</v>
      </c>
      <c r="C109" s="46" t="s">
        <v>157</v>
      </c>
      <c r="D109" s="22" t="s">
        <v>54</v>
      </c>
      <c r="E109" s="52">
        <v>44146</v>
      </c>
    </row>
    <row r="110" spans="1:5" ht="30" x14ac:dyDescent="0.25">
      <c r="A110" s="20">
        <v>28</v>
      </c>
      <c r="B110" s="47">
        <v>149.94</v>
      </c>
      <c r="C110" s="46" t="s">
        <v>158</v>
      </c>
      <c r="D110" s="22" t="s">
        <v>112</v>
      </c>
      <c r="E110" s="52">
        <v>44146</v>
      </c>
    </row>
    <row r="111" spans="1:5" x14ac:dyDescent="0.25">
      <c r="A111" s="20">
        <v>29</v>
      </c>
      <c r="B111" s="44">
        <v>508</v>
      </c>
      <c r="C111" s="45" t="s">
        <v>141</v>
      </c>
      <c r="D111" s="22" t="s">
        <v>34</v>
      </c>
      <c r="E111" s="52">
        <v>44146</v>
      </c>
    </row>
    <row r="112" spans="1:5" x14ac:dyDescent="0.25">
      <c r="A112" s="20">
        <v>30</v>
      </c>
      <c r="B112" s="44">
        <v>836</v>
      </c>
      <c r="C112" s="45" t="s">
        <v>141</v>
      </c>
      <c r="D112" s="44" t="s">
        <v>159</v>
      </c>
      <c r="E112" s="52">
        <v>44146</v>
      </c>
    </row>
    <row r="113" spans="1:5" x14ac:dyDescent="0.25">
      <c r="A113" s="20">
        <v>31</v>
      </c>
      <c r="B113" s="44">
        <v>800</v>
      </c>
      <c r="C113" s="45" t="s">
        <v>160</v>
      </c>
      <c r="D113" s="44" t="s">
        <v>161</v>
      </c>
      <c r="E113" s="52">
        <v>44158</v>
      </c>
    </row>
    <row r="114" spans="1:5" x14ac:dyDescent="0.25">
      <c r="A114" s="20">
        <v>31</v>
      </c>
      <c r="B114" s="44">
        <v>486.02</v>
      </c>
      <c r="C114" s="45" t="s">
        <v>162</v>
      </c>
      <c r="D114" s="44" t="s">
        <v>163</v>
      </c>
      <c r="E114" s="52">
        <v>44162</v>
      </c>
    </row>
    <row r="115" spans="1:5" x14ac:dyDescent="0.25">
      <c r="A115" s="20">
        <v>32</v>
      </c>
      <c r="B115" s="44"/>
      <c r="C115" s="44"/>
      <c r="D115" s="44"/>
      <c r="E115" s="44"/>
    </row>
    <row r="116" spans="1:5" x14ac:dyDescent="0.25">
      <c r="A116" s="20">
        <v>33</v>
      </c>
      <c r="B116" s="44"/>
      <c r="C116" s="44"/>
      <c r="D116" s="44"/>
      <c r="E116" s="44"/>
    </row>
    <row r="117" spans="1:5" x14ac:dyDescent="0.25">
      <c r="A117" s="20">
        <v>34</v>
      </c>
      <c r="B117" s="44"/>
      <c r="C117" s="44"/>
      <c r="D117" s="44"/>
      <c r="E117" s="44"/>
    </row>
    <row r="118" spans="1:5" x14ac:dyDescent="0.25">
      <c r="A118" s="20">
        <v>35</v>
      </c>
      <c r="B118" s="44"/>
      <c r="C118" s="44"/>
      <c r="D118" s="44"/>
      <c r="E118" s="44"/>
    </row>
    <row r="119" spans="1:5" x14ac:dyDescent="0.25">
      <c r="A119" s="24"/>
      <c r="B119" s="25"/>
      <c r="C119" s="26"/>
      <c r="D119" s="26"/>
      <c r="E119" s="24"/>
    </row>
    <row r="120" spans="1:5" x14ac:dyDescent="0.25">
      <c r="A120" s="27"/>
      <c r="B120" s="28"/>
      <c r="C120" s="14" t="s">
        <v>129</v>
      </c>
      <c r="D120" s="41"/>
      <c r="E120" s="27"/>
    </row>
    <row r="121" spans="1:5" x14ac:dyDescent="0.25">
      <c r="A121" s="29" t="s">
        <v>78</v>
      </c>
      <c r="B121" s="29"/>
      <c r="C121" s="29"/>
      <c r="D121" s="30"/>
      <c r="E121" s="31"/>
    </row>
    <row r="122" spans="1:5" x14ac:dyDescent="0.25">
      <c r="A122" s="29" t="s">
        <v>126</v>
      </c>
      <c r="B122" s="29"/>
      <c r="C122" s="29"/>
      <c r="D122" s="30" t="s">
        <v>79</v>
      </c>
      <c r="E122" s="31"/>
    </row>
    <row r="123" spans="1:5" x14ac:dyDescent="0.25">
      <c r="A123" s="32"/>
      <c r="B123" s="33"/>
      <c r="C123" s="30"/>
      <c r="D123" s="30" t="s">
        <v>127</v>
      </c>
      <c r="E123" s="34" t="s">
        <v>80</v>
      </c>
    </row>
    <row r="124" spans="1:5" x14ac:dyDescent="0.25">
      <c r="A124" s="32"/>
      <c r="B124" s="33"/>
      <c r="C124" s="30"/>
      <c r="D124" s="30"/>
      <c r="E124" s="34" t="s">
        <v>128</v>
      </c>
    </row>
    <row r="132" spans="1:12" x14ac:dyDescent="0.25">
      <c r="A132" s="72" t="s">
        <v>0</v>
      </c>
      <c r="B132" s="72"/>
      <c r="C132" s="72"/>
      <c r="D132" s="72"/>
      <c r="E132" s="72"/>
    </row>
    <row r="133" spans="1:12" x14ac:dyDescent="0.25">
      <c r="A133" s="42"/>
      <c r="B133" s="42"/>
      <c r="C133" s="42"/>
      <c r="D133" s="42"/>
      <c r="E133" s="42"/>
    </row>
    <row r="134" spans="1:12" x14ac:dyDescent="0.25">
      <c r="A134" s="73" t="s">
        <v>1</v>
      </c>
      <c r="B134" s="73"/>
      <c r="C134" s="73"/>
      <c r="D134" s="73"/>
      <c r="E134" s="73"/>
    </row>
    <row r="135" spans="1:12" x14ac:dyDescent="0.25">
      <c r="A135" s="73" t="s">
        <v>164</v>
      </c>
      <c r="B135" s="73"/>
      <c r="C135" s="73"/>
      <c r="D135" s="73"/>
      <c r="E135" s="73"/>
    </row>
    <row r="136" spans="1:12" x14ac:dyDescent="0.25">
      <c r="A136" s="43"/>
      <c r="B136" s="43"/>
      <c r="C136" s="43"/>
      <c r="D136" s="43"/>
      <c r="E136" s="43"/>
    </row>
    <row r="137" spans="1:12" x14ac:dyDescent="0.25">
      <c r="A137" s="74" t="s">
        <v>2</v>
      </c>
      <c r="B137" s="74"/>
      <c r="C137" s="74"/>
      <c r="D137" s="74"/>
      <c r="E137" s="74"/>
    </row>
    <row r="138" spans="1:12" x14ac:dyDescent="0.25">
      <c r="A138" s="3" t="s">
        <v>3</v>
      </c>
      <c r="B138" s="3" t="s">
        <v>4</v>
      </c>
      <c r="C138" s="4" t="s">
        <v>5</v>
      </c>
      <c r="D138" s="4" t="s">
        <v>6</v>
      </c>
      <c r="E138" s="4" t="s">
        <v>7</v>
      </c>
      <c r="H138">
        <v>74500</v>
      </c>
    </row>
    <row r="139" spans="1:12" ht="30" x14ac:dyDescent="0.25">
      <c r="A139" s="5">
        <v>1</v>
      </c>
      <c r="B139">
        <v>171498</v>
      </c>
      <c r="C139" s="7" t="s">
        <v>8</v>
      </c>
      <c r="D139" s="8" t="s">
        <v>9</v>
      </c>
      <c r="E139" s="52">
        <v>44174</v>
      </c>
      <c r="H139">
        <v>4387</v>
      </c>
    </row>
    <row r="140" spans="1:12" x14ac:dyDescent="0.25">
      <c r="A140" s="5">
        <v>2</v>
      </c>
      <c r="B140" s="63">
        <v>3833</v>
      </c>
      <c r="C140" s="10" t="s">
        <v>11</v>
      </c>
      <c r="D140" s="8" t="s">
        <v>12</v>
      </c>
      <c r="E140" s="52">
        <v>44174</v>
      </c>
      <c r="H140">
        <v>17495</v>
      </c>
      <c r="L140" s="6">
        <v>172330</v>
      </c>
    </row>
    <row r="141" spans="1:12" x14ac:dyDescent="0.25">
      <c r="A141" s="5">
        <v>3</v>
      </c>
      <c r="B141" s="62">
        <v>32821</v>
      </c>
      <c r="C141" s="10" t="s">
        <v>13</v>
      </c>
      <c r="D141" s="11" t="s">
        <v>14</v>
      </c>
      <c r="E141" s="52">
        <v>44176</v>
      </c>
      <c r="H141">
        <v>46556</v>
      </c>
      <c r="L141" s="6">
        <v>4496</v>
      </c>
    </row>
    <row r="142" spans="1:12" x14ac:dyDescent="0.25">
      <c r="A142" s="12"/>
      <c r="B142" s="13">
        <f>SUM(B139:B141)</f>
        <v>208152</v>
      </c>
      <c r="C142" s="14" t="s">
        <v>240</v>
      </c>
      <c r="D142" s="15"/>
      <c r="E142" s="16"/>
      <c r="H142">
        <v>4731</v>
      </c>
    </row>
    <row r="143" spans="1:12" x14ac:dyDescent="0.25">
      <c r="A143" s="12"/>
      <c r="B143" s="13"/>
      <c r="C143" s="14"/>
      <c r="D143" s="15"/>
      <c r="E143" s="16"/>
      <c r="H143">
        <v>669.5</v>
      </c>
    </row>
    <row r="144" spans="1:12" x14ac:dyDescent="0.25">
      <c r="A144" s="75" t="s">
        <v>15</v>
      </c>
      <c r="B144" s="75"/>
      <c r="C144" s="75"/>
      <c r="D144" s="75"/>
      <c r="E144" s="75"/>
      <c r="H144">
        <v>669.5</v>
      </c>
    </row>
    <row r="145" spans="1:14" x14ac:dyDescent="0.25">
      <c r="A145" s="17" t="s">
        <v>3</v>
      </c>
      <c r="B145" s="18" t="s">
        <v>4</v>
      </c>
      <c r="C145" s="19" t="s">
        <v>5</v>
      </c>
      <c r="D145" s="19" t="s">
        <v>6</v>
      </c>
      <c r="E145" s="19" t="s">
        <v>7</v>
      </c>
      <c r="H145">
        <v>731.5</v>
      </c>
    </row>
    <row r="146" spans="1:14" ht="63.6" customHeight="1" x14ac:dyDescent="0.25">
      <c r="A146" s="20">
        <v>1</v>
      </c>
      <c r="B146" s="44">
        <v>220</v>
      </c>
      <c r="C146" s="10" t="s">
        <v>13</v>
      </c>
      <c r="D146" s="22" t="s">
        <v>16</v>
      </c>
      <c r="E146" s="52">
        <v>44167</v>
      </c>
      <c r="H146">
        <v>731.5</v>
      </c>
      <c r="K146" s="21">
        <v>891.99</v>
      </c>
      <c r="L146" s="10" t="s">
        <v>13</v>
      </c>
      <c r="M146" s="22" t="s">
        <v>16</v>
      </c>
      <c r="N146" s="20" t="s">
        <v>84</v>
      </c>
    </row>
    <row r="147" spans="1:14" ht="63.6" customHeight="1" x14ac:dyDescent="0.25">
      <c r="A147" s="20"/>
      <c r="B147" s="44">
        <v>1038.45</v>
      </c>
      <c r="C147" s="10" t="s">
        <v>13</v>
      </c>
      <c r="D147" s="22" t="s">
        <v>235</v>
      </c>
      <c r="E147" s="52">
        <v>44174</v>
      </c>
      <c r="K147" s="21"/>
      <c r="L147" s="10"/>
      <c r="M147" s="22"/>
      <c r="N147" s="20"/>
    </row>
    <row r="148" spans="1:14" ht="63.6" customHeight="1" x14ac:dyDescent="0.25">
      <c r="A148" s="20">
        <v>2</v>
      </c>
      <c r="B148">
        <v>200</v>
      </c>
      <c r="C148" s="10" t="s">
        <v>13</v>
      </c>
      <c r="D148" s="22" t="s">
        <v>234</v>
      </c>
      <c r="E148" s="52">
        <v>44182</v>
      </c>
      <c r="K148" s="21"/>
      <c r="L148" s="10"/>
      <c r="M148" s="22"/>
      <c r="N148" s="20"/>
    </row>
    <row r="149" spans="1:14" ht="135" x14ac:dyDescent="0.25">
      <c r="A149" s="20">
        <v>3</v>
      </c>
      <c r="B149" s="44">
        <v>149</v>
      </c>
      <c r="C149" s="10" t="s">
        <v>13</v>
      </c>
      <c r="D149" s="44" t="s">
        <v>233</v>
      </c>
      <c r="E149" s="52">
        <v>44194</v>
      </c>
      <c r="H149">
        <v>1343</v>
      </c>
      <c r="K149" s="21">
        <v>610</v>
      </c>
      <c r="L149" s="10" t="s">
        <v>13</v>
      </c>
      <c r="M149" s="22" t="s">
        <v>16</v>
      </c>
      <c r="N149" s="20" t="s">
        <v>85</v>
      </c>
    </row>
    <row r="150" spans="1:14" ht="30" x14ac:dyDescent="0.25">
      <c r="A150" s="20">
        <v>4</v>
      </c>
      <c r="B150" s="44">
        <v>68.63</v>
      </c>
      <c r="C150" s="44" t="s">
        <v>165</v>
      </c>
      <c r="D150" s="44" t="s">
        <v>166</v>
      </c>
      <c r="E150" s="52">
        <v>44167</v>
      </c>
      <c r="H150">
        <v>753</v>
      </c>
      <c r="K150" s="44">
        <v>346.06</v>
      </c>
      <c r="L150" s="45" t="s">
        <v>131</v>
      </c>
      <c r="M150" s="22" t="s">
        <v>86</v>
      </c>
      <c r="N150" s="52">
        <v>44146</v>
      </c>
    </row>
    <row r="151" spans="1:14" ht="31.15" customHeight="1" x14ac:dyDescent="0.25">
      <c r="A151" s="20">
        <v>5</v>
      </c>
      <c r="B151" s="44">
        <v>485.95</v>
      </c>
      <c r="C151" s="44" t="s">
        <v>167</v>
      </c>
      <c r="D151" s="22" t="s">
        <v>63</v>
      </c>
      <c r="E151" s="52">
        <v>44167</v>
      </c>
      <c r="H151">
        <v>314.3</v>
      </c>
      <c r="K151" s="44">
        <v>248.65</v>
      </c>
      <c r="L151" s="45" t="s">
        <v>132</v>
      </c>
      <c r="M151" s="22" t="s">
        <v>18</v>
      </c>
      <c r="N151" s="52">
        <v>44146</v>
      </c>
    </row>
    <row r="152" spans="1:14" ht="60" x14ac:dyDescent="0.25">
      <c r="A152" s="20">
        <v>6</v>
      </c>
      <c r="B152" s="44">
        <v>369.15</v>
      </c>
      <c r="C152" s="44" t="s">
        <v>168</v>
      </c>
      <c r="D152" s="22" t="s">
        <v>63</v>
      </c>
      <c r="E152" s="52">
        <v>44167</v>
      </c>
      <c r="H152">
        <v>257.8</v>
      </c>
      <c r="K152" s="44">
        <v>727.42</v>
      </c>
      <c r="L152" s="45" t="s">
        <v>133</v>
      </c>
      <c r="M152" s="23" t="s">
        <v>88</v>
      </c>
      <c r="N152" s="52">
        <v>44146</v>
      </c>
    </row>
    <row r="153" spans="1:14" ht="61.9" customHeight="1" x14ac:dyDescent="0.25">
      <c r="A153" s="20">
        <v>7</v>
      </c>
      <c r="B153" s="44">
        <v>589.04999999999995</v>
      </c>
      <c r="C153" s="44" t="s">
        <v>142</v>
      </c>
      <c r="D153" s="22" t="s">
        <v>66</v>
      </c>
      <c r="E153" s="52">
        <v>44167</v>
      </c>
      <c r="H153">
        <v>314.3</v>
      </c>
      <c r="K153" s="47">
        <v>877.29</v>
      </c>
      <c r="L153" s="46" t="s">
        <v>134</v>
      </c>
      <c r="M153" s="23" t="s">
        <v>135</v>
      </c>
      <c r="N153" s="52">
        <v>44146</v>
      </c>
    </row>
    <row r="154" spans="1:14" ht="57.6" customHeight="1" x14ac:dyDescent="0.25">
      <c r="A154" s="20">
        <v>8</v>
      </c>
      <c r="B154" s="44">
        <v>600</v>
      </c>
      <c r="C154" s="44" t="s">
        <v>169</v>
      </c>
      <c r="D154" s="22" t="s">
        <v>230</v>
      </c>
      <c r="E154" s="52">
        <v>44167</v>
      </c>
      <c r="H154">
        <v>314.3</v>
      </c>
      <c r="K154" s="44">
        <v>68.63</v>
      </c>
      <c r="L154" s="45" t="s">
        <v>136</v>
      </c>
      <c r="M154" s="22" t="s">
        <v>139</v>
      </c>
      <c r="N154" s="52">
        <v>44146</v>
      </c>
    </row>
    <row r="155" spans="1:14" ht="42" customHeight="1" x14ac:dyDescent="0.25">
      <c r="A155" s="20">
        <v>9</v>
      </c>
      <c r="B155" s="44">
        <v>111.86</v>
      </c>
      <c r="C155" s="44" t="s">
        <v>170</v>
      </c>
      <c r="D155" s="22" t="s">
        <v>70</v>
      </c>
      <c r="E155" s="52">
        <v>44167</v>
      </c>
      <c r="H155">
        <v>4587</v>
      </c>
      <c r="K155" s="44">
        <v>248.02</v>
      </c>
      <c r="L155" s="45" t="s">
        <v>137</v>
      </c>
      <c r="M155" s="22" t="s">
        <v>138</v>
      </c>
      <c r="N155" s="52">
        <v>44146</v>
      </c>
    </row>
    <row r="156" spans="1:14" ht="60" x14ac:dyDescent="0.25">
      <c r="A156" s="20">
        <v>10</v>
      </c>
      <c r="B156" s="44">
        <v>3975.19</v>
      </c>
      <c r="C156" s="44" t="s">
        <v>171</v>
      </c>
      <c r="D156" s="22" t="s">
        <v>76</v>
      </c>
      <c r="E156" s="52">
        <v>44167</v>
      </c>
      <c r="H156">
        <v>2241</v>
      </c>
      <c r="K156" s="48">
        <v>4500</v>
      </c>
      <c r="L156" s="45" t="s">
        <v>140</v>
      </c>
      <c r="M156" s="22" t="s">
        <v>32</v>
      </c>
      <c r="N156" s="52">
        <v>44146</v>
      </c>
    </row>
    <row r="157" spans="1:14" ht="30" x14ac:dyDescent="0.25">
      <c r="A157" s="20">
        <v>11</v>
      </c>
      <c r="B157" s="44">
        <v>688.07</v>
      </c>
      <c r="C157" s="44" t="s">
        <v>172</v>
      </c>
      <c r="D157" s="22" t="s">
        <v>43</v>
      </c>
      <c r="E157" s="52">
        <v>44167</v>
      </c>
      <c r="H157">
        <v>2866</v>
      </c>
      <c r="K157" s="44">
        <v>150</v>
      </c>
      <c r="L157" s="45" t="s">
        <v>141</v>
      </c>
      <c r="M157" s="22" t="s">
        <v>34</v>
      </c>
      <c r="N157" s="52">
        <v>44146</v>
      </c>
    </row>
    <row r="158" spans="1:14" ht="30" x14ac:dyDescent="0.25">
      <c r="A158" s="20">
        <v>12</v>
      </c>
      <c r="B158" s="44">
        <v>551</v>
      </c>
      <c r="C158" s="44" t="s">
        <v>173</v>
      </c>
      <c r="D158" s="22" t="s">
        <v>43</v>
      </c>
      <c r="E158" s="52">
        <v>44167</v>
      </c>
      <c r="H158">
        <v>722</v>
      </c>
      <c r="K158" s="49">
        <v>11.72</v>
      </c>
      <c r="L158" s="46" t="s">
        <v>142</v>
      </c>
      <c r="M158" s="22" t="s">
        <v>34</v>
      </c>
      <c r="N158" s="52">
        <v>44146</v>
      </c>
    </row>
    <row r="159" spans="1:14" ht="59.45" customHeight="1" x14ac:dyDescent="0.25">
      <c r="A159" s="20">
        <v>13</v>
      </c>
      <c r="B159" s="44">
        <v>18281.5</v>
      </c>
      <c r="C159" s="44" t="s">
        <v>174</v>
      </c>
      <c r="D159" s="22" t="s">
        <v>175</v>
      </c>
      <c r="E159" s="52">
        <v>44167</v>
      </c>
      <c r="H159">
        <f>SUM(H138:H158)</f>
        <v>164183.69999999995</v>
      </c>
      <c r="K159" s="50">
        <v>1190</v>
      </c>
      <c r="L159" s="46" t="s">
        <v>143</v>
      </c>
      <c r="M159" s="22" t="s">
        <v>101</v>
      </c>
      <c r="N159" s="52">
        <v>44146</v>
      </c>
    </row>
    <row r="160" spans="1:14" ht="30" x14ac:dyDescent="0.25">
      <c r="A160" s="20">
        <v>16</v>
      </c>
      <c r="B160" s="44">
        <v>121.15</v>
      </c>
      <c r="C160" s="44" t="s">
        <v>176</v>
      </c>
      <c r="D160" s="22" t="s">
        <v>47</v>
      </c>
      <c r="E160" s="52">
        <v>44167</v>
      </c>
      <c r="K160" s="26">
        <v>246.33</v>
      </c>
      <c r="L160" s="46" t="s">
        <v>142</v>
      </c>
      <c r="M160" s="22" t="s">
        <v>66</v>
      </c>
      <c r="N160" s="52">
        <v>44146</v>
      </c>
    </row>
    <row r="161" spans="1:14" ht="75" x14ac:dyDescent="0.25">
      <c r="A161" s="20">
        <v>17</v>
      </c>
      <c r="B161" s="44">
        <v>4054.51</v>
      </c>
      <c r="C161" s="44" t="s">
        <v>177</v>
      </c>
      <c r="D161" s="22" t="s">
        <v>27</v>
      </c>
      <c r="E161" s="52">
        <v>44167</v>
      </c>
      <c r="K161" s="47">
        <v>15.35</v>
      </c>
      <c r="L161" s="45" t="s">
        <v>140</v>
      </c>
      <c r="M161" s="22" t="s">
        <v>37</v>
      </c>
      <c r="N161" s="52">
        <v>44146</v>
      </c>
    </row>
    <row r="162" spans="1:14" x14ac:dyDescent="0.25">
      <c r="A162" s="20">
        <v>14</v>
      </c>
      <c r="B162" s="44">
        <v>1141.02</v>
      </c>
      <c r="C162" s="44" t="s">
        <v>178</v>
      </c>
      <c r="D162" s="22" t="s">
        <v>27</v>
      </c>
      <c r="E162" s="52">
        <v>44167</v>
      </c>
      <c r="K162" s="47">
        <v>495</v>
      </c>
      <c r="L162" s="46" t="s">
        <v>144</v>
      </c>
      <c r="M162" s="44" t="s">
        <v>145</v>
      </c>
      <c r="N162" s="52">
        <v>44146</v>
      </c>
    </row>
    <row r="163" spans="1:14" x14ac:dyDescent="0.25">
      <c r="A163" s="20">
        <v>15</v>
      </c>
      <c r="B163" s="44">
        <v>9626.8799999999992</v>
      </c>
      <c r="C163" s="44" t="s">
        <v>179</v>
      </c>
      <c r="D163" s="22" t="s">
        <v>27</v>
      </c>
      <c r="E163" s="52">
        <v>44167</v>
      </c>
      <c r="K163" s="47">
        <v>999.6</v>
      </c>
      <c r="L163" s="46" t="s">
        <v>146</v>
      </c>
      <c r="M163" s="44" t="s">
        <v>147</v>
      </c>
      <c r="N163" s="52">
        <v>44146</v>
      </c>
    </row>
    <row r="164" spans="1:14" ht="30" x14ac:dyDescent="0.25">
      <c r="A164" s="20">
        <v>16</v>
      </c>
      <c r="B164" s="44">
        <v>1517.17</v>
      </c>
      <c r="C164" s="44" t="s">
        <v>180</v>
      </c>
      <c r="D164" s="22" t="s">
        <v>27</v>
      </c>
      <c r="E164" s="52">
        <v>44167</v>
      </c>
      <c r="K164" s="47">
        <v>492.66</v>
      </c>
      <c r="L164" s="46" t="s">
        <v>142</v>
      </c>
      <c r="M164" s="22" t="s">
        <v>66</v>
      </c>
      <c r="N164" s="52">
        <v>44146</v>
      </c>
    </row>
    <row r="165" spans="1:14" ht="60" x14ac:dyDescent="0.25">
      <c r="A165" s="20">
        <v>17</v>
      </c>
      <c r="B165" s="44">
        <v>1392.04</v>
      </c>
      <c r="C165" s="44" t="s">
        <v>181</v>
      </c>
      <c r="D165" s="22" t="s">
        <v>27</v>
      </c>
      <c r="E165" s="52">
        <v>44167</v>
      </c>
      <c r="K165" s="47">
        <v>135</v>
      </c>
      <c r="L165" s="46" t="s">
        <v>148</v>
      </c>
      <c r="M165" s="22" t="s">
        <v>43</v>
      </c>
      <c r="N165" s="52">
        <v>44146</v>
      </c>
    </row>
    <row r="166" spans="1:14" ht="60" x14ac:dyDescent="0.25">
      <c r="A166" s="20">
        <v>18</v>
      </c>
      <c r="B166" s="44">
        <v>374.78</v>
      </c>
      <c r="C166" s="44" t="s">
        <v>182</v>
      </c>
      <c r="D166" s="22" t="s">
        <v>27</v>
      </c>
      <c r="E166" s="52">
        <v>44167</v>
      </c>
      <c r="K166" s="47">
        <v>764.1</v>
      </c>
      <c r="L166" s="46" t="s">
        <v>149</v>
      </c>
      <c r="M166" s="22" t="s">
        <v>43</v>
      </c>
      <c r="N166" s="52">
        <v>44146</v>
      </c>
    </row>
    <row r="167" spans="1:14" ht="60" x14ac:dyDescent="0.25">
      <c r="A167" s="20">
        <v>19</v>
      </c>
      <c r="B167" s="44">
        <v>319.35000000000002</v>
      </c>
      <c r="C167" s="44" t="s">
        <v>183</v>
      </c>
      <c r="D167" s="22" t="s">
        <v>27</v>
      </c>
      <c r="E167" s="52">
        <v>44167</v>
      </c>
      <c r="K167" s="47">
        <v>301.89999999999998</v>
      </c>
      <c r="L167" s="46" t="s">
        <v>149</v>
      </c>
      <c r="M167" s="22" t="s">
        <v>43</v>
      </c>
      <c r="N167" s="52">
        <v>44146</v>
      </c>
    </row>
    <row r="168" spans="1:14" ht="60" x14ac:dyDescent="0.25">
      <c r="A168" s="20">
        <v>20</v>
      </c>
      <c r="B168" s="44">
        <v>1757.92</v>
      </c>
      <c r="C168" s="44" t="s">
        <v>171</v>
      </c>
      <c r="D168" s="22" t="s">
        <v>54</v>
      </c>
      <c r="E168" s="52">
        <v>44167</v>
      </c>
      <c r="K168" s="47">
        <v>97.5</v>
      </c>
      <c r="L168" s="46" t="s">
        <v>149</v>
      </c>
      <c r="M168" s="22" t="s">
        <v>43</v>
      </c>
      <c r="N168" s="52">
        <v>44146</v>
      </c>
    </row>
    <row r="169" spans="1:14" ht="30" x14ac:dyDescent="0.25">
      <c r="A169" s="20">
        <v>21</v>
      </c>
      <c r="B169" s="44">
        <v>491.46</v>
      </c>
      <c r="C169" s="44" t="s">
        <v>171</v>
      </c>
      <c r="D169" s="44" t="s">
        <v>184</v>
      </c>
      <c r="E169" s="52">
        <v>44167</v>
      </c>
      <c r="K169" s="47">
        <v>860</v>
      </c>
      <c r="L169" s="46" t="s">
        <v>150</v>
      </c>
      <c r="M169" s="22" t="s">
        <v>76</v>
      </c>
      <c r="N169" s="52">
        <v>44146</v>
      </c>
    </row>
    <row r="170" spans="1:14" ht="45" x14ac:dyDescent="0.25">
      <c r="A170" s="20">
        <v>22</v>
      </c>
      <c r="B170" s="44">
        <v>663.73</v>
      </c>
      <c r="C170" s="44" t="s">
        <v>185</v>
      </c>
      <c r="D170" s="44" t="s">
        <v>186</v>
      </c>
      <c r="E170" s="52">
        <v>44167</v>
      </c>
      <c r="K170" s="47">
        <v>133.91</v>
      </c>
      <c r="L170" s="46" t="s">
        <v>151</v>
      </c>
      <c r="M170" s="22" t="s">
        <v>47</v>
      </c>
      <c r="N170" s="52">
        <v>44146</v>
      </c>
    </row>
    <row r="171" spans="1:14" ht="30" x14ac:dyDescent="0.25">
      <c r="A171" s="20">
        <v>23</v>
      </c>
      <c r="B171" s="44">
        <v>540</v>
      </c>
      <c r="C171" s="44" t="s">
        <v>187</v>
      </c>
      <c r="D171" s="44" t="s">
        <v>188</v>
      </c>
      <c r="E171" s="52">
        <v>44167</v>
      </c>
      <c r="K171" s="47">
        <v>656.84</v>
      </c>
      <c r="L171" s="46" t="s">
        <v>152</v>
      </c>
      <c r="M171" s="22" t="s">
        <v>27</v>
      </c>
      <c r="N171" s="52">
        <v>44146</v>
      </c>
    </row>
    <row r="172" spans="1:14" ht="30" x14ac:dyDescent="0.25">
      <c r="A172" s="20">
        <v>24</v>
      </c>
      <c r="B172" s="44">
        <v>2434.3000000000002</v>
      </c>
      <c r="C172" s="44" t="s">
        <v>189</v>
      </c>
      <c r="D172" s="44" t="s">
        <v>190</v>
      </c>
      <c r="E172" s="52">
        <v>44167</v>
      </c>
      <c r="K172" s="47">
        <v>142.05000000000001</v>
      </c>
      <c r="L172" s="46" t="s">
        <v>153</v>
      </c>
      <c r="M172" s="22" t="s">
        <v>27</v>
      </c>
      <c r="N172" s="52">
        <v>44146</v>
      </c>
    </row>
    <row r="173" spans="1:14" ht="30" x14ac:dyDescent="0.25">
      <c r="A173" s="20">
        <v>25</v>
      </c>
      <c r="B173" s="44">
        <v>177.76</v>
      </c>
      <c r="C173" s="44" t="s">
        <v>191</v>
      </c>
      <c r="D173" s="22" t="s">
        <v>192</v>
      </c>
      <c r="E173" s="52">
        <v>44175</v>
      </c>
      <c r="K173" s="47">
        <v>885.84</v>
      </c>
      <c r="L173" s="46" t="s">
        <v>154</v>
      </c>
      <c r="M173" s="22" t="s">
        <v>27</v>
      </c>
      <c r="N173" s="52">
        <v>44146</v>
      </c>
    </row>
    <row r="174" spans="1:14" ht="30" x14ac:dyDescent="0.25">
      <c r="A174" s="20">
        <v>26</v>
      </c>
      <c r="B174" s="44">
        <v>727.42</v>
      </c>
      <c r="C174" s="44" t="s">
        <v>193</v>
      </c>
      <c r="D174" s="23" t="s">
        <v>88</v>
      </c>
      <c r="E174" s="52">
        <v>44175</v>
      </c>
      <c r="K174" s="51">
        <v>2648.1</v>
      </c>
      <c r="L174" s="46" t="s">
        <v>155</v>
      </c>
      <c r="M174" s="22" t="s">
        <v>27</v>
      </c>
      <c r="N174" s="52">
        <v>44146</v>
      </c>
    </row>
    <row r="175" spans="1:14" ht="30" x14ac:dyDescent="0.25">
      <c r="A175" s="20">
        <v>27</v>
      </c>
      <c r="B175" s="44">
        <v>594.02</v>
      </c>
      <c r="C175" s="44" t="s">
        <v>194</v>
      </c>
      <c r="D175" s="44" t="s">
        <v>195</v>
      </c>
      <c r="E175" s="52">
        <v>44175</v>
      </c>
      <c r="K175" s="51">
        <v>1129.8900000000001</v>
      </c>
      <c r="L175" s="46" t="s">
        <v>156</v>
      </c>
      <c r="M175" s="22" t="s">
        <v>27</v>
      </c>
      <c r="N175" s="52">
        <v>44146</v>
      </c>
    </row>
    <row r="176" spans="1:14" ht="45" x14ac:dyDescent="0.25">
      <c r="A176" s="20">
        <v>28</v>
      </c>
      <c r="B176" s="44">
        <v>983.18</v>
      </c>
      <c r="C176" s="44" t="s">
        <v>134</v>
      </c>
      <c r="D176" s="23" t="s">
        <v>135</v>
      </c>
      <c r="E176" s="52">
        <v>44175</v>
      </c>
      <c r="K176" s="47">
        <v>719.08</v>
      </c>
      <c r="L176" s="46" t="s">
        <v>157</v>
      </c>
      <c r="M176" s="22" t="s">
        <v>54</v>
      </c>
      <c r="N176" s="52">
        <v>44146</v>
      </c>
    </row>
    <row r="177" spans="1:14" ht="37.9" customHeight="1" x14ac:dyDescent="0.25">
      <c r="A177" s="20">
        <v>29</v>
      </c>
      <c r="B177" s="44">
        <v>238.14</v>
      </c>
      <c r="C177" s="44" t="s">
        <v>196</v>
      </c>
      <c r="D177" s="22" t="s">
        <v>197</v>
      </c>
      <c r="E177" s="52">
        <v>44175</v>
      </c>
      <c r="K177" s="47">
        <v>149.94</v>
      </c>
      <c r="L177" s="46" t="s">
        <v>158</v>
      </c>
      <c r="M177" s="22" t="s">
        <v>112</v>
      </c>
      <c r="N177" s="52">
        <v>44146</v>
      </c>
    </row>
    <row r="178" spans="1:14" ht="30" x14ac:dyDescent="0.25">
      <c r="A178" s="20">
        <v>30</v>
      </c>
      <c r="B178" s="53">
        <v>23.03</v>
      </c>
      <c r="C178" s="44" t="s">
        <v>140</v>
      </c>
      <c r="D178" s="22" t="s">
        <v>37</v>
      </c>
      <c r="E178" s="52">
        <v>44175</v>
      </c>
      <c r="K178" s="44">
        <v>508</v>
      </c>
      <c r="L178" s="45" t="s">
        <v>141</v>
      </c>
      <c r="M178" s="22" t="s">
        <v>34</v>
      </c>
      <c r="N178" s="52">
        <v>44146</v>
      </c>
    </row>
    <row r="179" spans="1:14" x14ac:dyDescent="0.25">
      <c r="A179" s="20">
        <v>31</v>
      </c>
      <c r="B179" s="44">
        <v>6750</v>
      </c>
      <c r="C179" s="44" t="s">
        <v>140</v>
      </c>
      <c r="D179" s="22" t="s">
        <v>32</v>
      </c>
      <c r="E179" s="52">
        <v>44175</v>
      </c>
      <c r="K179" s="44">
        <v>836</v>
      </c>
      <c r="L179" s="45" t="s">
        <v>141</v>
      </c>
      <c r="M179" s="44" t="s">
        <v>159</v>
      </c>
      <c r="N179" s="52">
        <v>44146</v>
      </c>
    </row>
    <row r="180" spans="1:14" x14ac:dyDescent="0.25">
      <c r="A180" s="20">
        <v>31</v>
      </c>
      <c r="B180" s="44">
        <v>597.6</v>
      </c>
      <c r="C180" s="44" t="s">
        <v>198</v>
      </c>
      <c r="D180" s="44" t="s">
        <v>201</v>
      </c>
      <c r="E180" s="52">
        <v>44175</v>
      </c>
      <c r="K180" s="44">
        <v>800</v>
      </c>
      <c r="L180" s="45" t="s">
        <v>160</v>
      </c>
      <c r="M180" s="44" t="s">
        <v>161</v>
      </c>
      <c r="N180" s="52">
        <v>44158</v>
      </c>
    </row>
    <row r="181" spans="1:14" ht="45" x14ac:dyDescent="0.25">
      <c r="A181" s="20">
        <v>32</v>
      </c>
      <c r="B181" s="44">
        <v>1190</v>
      </c>
      <c r="C181" s="54" t="s">
        <v>199</v>
      </c>
      <c r="D181" s="22" t="s">
        <v>101</v>
      </c>
      <c r="E181" s="52">
        <v>44175</v>
      </c>
      <c r="K181" s="44">
        <v>486.02</v>
      </c>
      <c r="L181" s="45" t="s">
        <v>162</v>
      </c>
      <c r="M181" s="44" t="s">
        <v>163</v>
      </c>
      <c r="N181" s="52">
        <v>44162</v>
      </c>
    </row>
    <row r="182" spans="1:14" ht="45" x14ac:dyDescent="0.25">
      <c r="A182" s="20">
        <v>33</v>
      </c>
      <c r="B182" s="44">
        <v>640.11</v>
      </c>
      <c r="C182" s="54" t="s">
        <v>200</v>
      </c>
      <c r="D182" s="44" t="s">
        <v>202</v>
      </c>
      <c r="E182" s="52">
        <v>44175</v>
      </c>
      <c r="K182" s="44"/>
      <c r="L182" s="44"/>
      <c r="M182" s="44"/>
      <c r="N182" s="44"/>
    </row>
    <row r="183" spans="1:14" x14ac:dyDescent="0.25">
      <c r="A183" s="20">
        <v>34</v>
      </c>
      <c r="B183" s="44">
        <v>1560</v>
      </c>
      <c r="C183" s="44" t="s">
        <v>203</v>
      </c>
      <c r="D183" s="44" t="s">
        <v>204</v>
      </c>
      <c r="E183" s="52">
        <v>44175</v>
      </c>
      <c r="K183" s="44"/>
      <c r="L183" s="44"/>
      <c r="M183" s="44"/>
      <c r="N183" s="44"/>
    </row>
    <row r="184" spans="1:14" x14ac:dyDescent="0.25">
      <c r="A184" s="20">
        <v>35</v>
      </c>
      <c r="B184" s="44">
        <v>134.94999999999999</v>
      </c>
      <c r="C184" s="44" t="s">
        <v>172</v>
      </c>
      <c r="D184" s="22" t="s">
        <v>43</v>
      </c>
      <c r="E184" s="52">
        <v>44175</v>
      </c>
      <c r="K184" s="44"/>
      <c r="L184" s="44"/>
      <c r="M184" s="44"/>
      <c r="N184" s="44"/>
    </row>
    <row r="185" spans="1:14" x14ac:dyDescent="0.25">
      <c r="A185" s="56">
        <v>36</v>
      </c>
      <c r="B185" s="44">
        <v>524.36</v>
      </c>
      <c r="C185" s="44" t="s">
        <v>205</v>
      </c>
      <c r="D185" s="44" t="s">
        <v>232</v>
      </c>
      <c r="E185" s="52">
        <v>44175</v>
      </c>
      <c r="K185" s="44"/>
      <c r="L185" s="44"/>
      <c r="M185" s="44"/>
      <c r="N185" s="44"/>
    </row>
    <row r="186" spans="1:14" x14ac:dyDescent="0.25">
      <c r="A186" s="20">
        <v>37</v>
      </c>
      <c r="B186" s="44">
        <v>2032.28</v>
      </c>
      <c r="C186" s="44" t="s">
        <v>206</v>
      </c>
      <c r="D186" s="44" t="s">
        <v>208</v>
      </c>
      <c r="E186" s="52">
        <v>44175</v>
      </c>
      <c r="K186" s="44"/>
      <c r="L186" s="44"/>
      <c r="M186" s="44"/>
      <c r="N186" s="44"/>
    </row>
    <row r="187" spans="1:14" ht="18" customHeight="1" x14ac:dyDescent="0.25">
      <c r="A187" s="20">
        <v>38</v>
      </c>
      <c r="B187" s="44">
        <v>4165</v>
      </c>
      <c r="C187" s="44" t="s">
        <v>207</v>
      </c>
      <c r="D187" s="44" t="s">
        <v>209</v>
      </c>
      <c r="E187" s="52">
        <v>44175</v>
      </c>
      <c r="K187" s="55"/>
      <c r="L187" s="55"/>
      <c r="M187" s="55"/>
      <c r="N187" s="55"/>
    </row>
    <row r="188" spans="1:14" x14ac:dyDescent="0.25">
      <c r="A188" s="20">
        <v>39</v>
      </c>
      <c r="B188" s="44">
        <v>487.44</v>
      </c>
      <c r="C188" s="44" t="s">
        <v>180</v>
      </c>
      <c r="D188" s="22" t="s">
        <v>27</v>
      </c>
      <c r="E188" s="52">
        <v>44175</v>
      </c>
      <c r="K188" s="55"/>
      <c r="L188" s="55"/>
      <c r="M188" s="55"/>
      <c r="N188" s="55"/>
    </row>
    <row r="189" spans="1:14" x14ac:dyDescent="0.25">
      <c r="A189" s="20">
        <v>40</v>
      </c>
      <c r="B189" s="44">
        <v>1458.68</v>
      </c>
      <c r="C189" s="44" t="s">
        <v>177</v>
      </c>
      <c r="D189" s="22" t="s">
        <v>27</v>
      </c>
      <c r="E189" s="52">
        <v>44175</v>
      </c>
      <c r="K189" s="55"/>
      <c r="L189" s="55"/>
      <c r="M189" s="55"/>
      <c r="N189" s="55"/>
    </row>
    <row r="190" spans="1:14" x14ac:dyDescent="0.25">
      <c r="A190" s="20">
        <v>41</v>
      </c>
      <c r="B190" s="44">
        <v>311.31</v>
      </c>
      <c r="C190" s="44" t="s">
        <v>178</v>
      </c>
      <c r="D190" s="22" t="s">
        <v>27</v>
      </c>
      <c r="E190" s="52">
        <v>44175</v>
      </c>
      <c r="K190" s="55"/>
      <c r="L190" s="55"/>
      <c r="M190" s="55"/>
      <c r="N190" s="55"/>
    </row>
    <row r="191" spans="1:14" x14ac:dyDescent="0.25">
      <c r="A191" s="20">
        <v>42</v>
      </c>
      <c r="B191" s="44">
        <v>159.31</v>
      </c>
      <c r="C191" s="44" t="s">
        <v>183</v>
      </c>
      <c r="D191" s="22" t="s">
        <v>27</v>
      </c>
      <c r="E191" s="52">
        <v>44175</v>
      </c>
      <c r="K191" s="55"/>
      <c r="L191" s="55"/>
      <c r="M191" s="55"/>
      <c r="N191" s="55"/>
    </row>
    <row r="192" spans="1:14" x14ac:dyDescent="0.25">
      <c r="A192" s="20">
        <v>43</v>
      </c>
      <c r="B192" s="47">
        <v>469</v>
      </c>
      <c r="C192" s="44" t="s">
        <v>210</v>
      </c>
      <c r="D192" s="57" t="s">
        <v>211</v>
      </c>
      <c r="E192" s="52">
        <v>44175</v>
      </c>
      <c r="K192" s="55"/>
      <c r="L192" s="55"/>
      <c r="M192" s="55"/>
      <c r="N192" s="55"/>
    </row>
    <row r="193" spans="1:14" x14ac:dyDescent="0.25">
      <c r="A193" s="20">
        <v>44</v>
      </c>
      <c r="B193" s="44">
        <v>2436.6</v>
      </c>
      <c r="C193" s="44" t="s">
        <v>189</v>
      </c>
      <c r="D193" s="44" t="s">
        <v>190</v>
      </c>
      <c r="E193" s="52">
        <v>44175</v>
      </c>
      <c r="K193" s="55"/>
      <c r="L193" s="55"/>
      <c r="M193" s="55"/>
      <c r="N193" s="55"/>
    </row>
    <row r="194" spans="1:14" x14ac:dyDescent="0.25">
      <c r="A194" s="20">
        <v>45</v>
      </c>
      <c r="B194" s="44">
        <v>567.9</v>
      </c>
      <c r="C194" s="44" t="s">
        <v>212</v>
      </c>
      <c r="D194" s="44" t="s">
        <v>213</v>
      </c>
      <c r="E194" s="52">
        <v>44182</v>
      </c>
      <c r="K194" s="55"/>
      <c r="L194" s="55"/>
      <c r="M194" s="55"/>
      <c r="N194" s="55"/>
    </row>
    <row r="195" spans="1:14" x14ac:dyDescent="0.25">
      <c r="A195" s="20">
        <v>46</v>
      </c>
      <c r="B195" s="44">
        <v>1022.1</v>
      </c>
      <c r="C195" s="44" t="s">
        <v>212</v>
      </c>
      <c r="D195" s="44" t="s">
        <v>213</v>
      </c>
      <c r="E195" s="52">
        <v>44186</v>
      </c>
      <c r="K195" s="55"/>
      <c r="L195" s="55"/>
      <c r="M195" s="55"/>
      <c r="N195" s="55"/>
    </row>
    <row r="196" spans="1:14" x14ac:dyDescent="0.25">
      <c r="A196" s="20">
        <v>47</v>
      </c>
      <c r="B196" s="54">
        <v>643.55999999999995</v>
      </c>
      <c r="C196" s="54" t="s">
        <v>214</v>
      </c>
      <c r="D196" s="44" t="s">
        <v>216</v>
      </c>
      <c r="E196" s="52">
        <v>44194</v>
      </c>
      <c r="K196" s="55"/>
      <c r="L196" s="55"/>
      <c r="M196" s="55"/>
      <c r="N196" s="55"/>
    </row>
    <row r="197" spans="1:14" x14ac:dyDescent="0.25">
      <c r="A197" s="20">
        <v>48</v>
      </c>
      <c r="B197" s="59">
        <v>296.31</v>
      </c>
      <c r="C197" s="58" t="s">
        <v>215</v>
      </c>
      <c r="D197" s="44" t="s">
        <v>216</v>
      </c>
      <c r="E197" s="52">
        <v>44194</v>
      </c>
      <c r="K197" s="55"/>
      <c r="L197" s="55"/>
      <c r="M197" s="55"/>
      <c r="N197" s="55"/>
    </row>
    <row r="198" spans="1:14" x14ac:dyDescent="0.25">
      <c r="A198" s="20">
        <v>49</v>
      </c>
      <c r="B198" s="44">
        <v>1080.04</v>
      </c>
      <c r="C198" s="44" t="s">
        <v>194</v>
      </c>
      <c r="D198" s="44" t="s">
        <v>195</v>
      </c>
      <c r="E198" s="52">
        <v>44194</v>
      </c>
      <c r="K198" s="55"/>
      <c r="L198" s="55"/>
      <c r="M198" s="55"/>
      <c r="N198" s="55"/>
    </row>
    <row r="199" spans="1:14" x14ac:dyDescent="0.25">
      <c r="A199" s="20">
        <v>50</v>
      </c>
      <c r="B199" s="44">
        <v>161.84</v>
      </c>
      <c r="C199" s="44" t="s">
        <v>142</v>
      </c>
      <c r="D199" s="22" t="s">
        <v>66</v>
      </c>
      <c r="E199" s="52">
        <v>44194</v>
      </c>
      <c r="K199" s="55"/>
      <c r="L199" s="55"/>
      <c r="M199" s="55"/>
      <c r="N199" s="55"/>
    </row>
    <row r="200" spans="1:14" ht="30" x14ac:dyDescent="0.25">
      <c r="A200" s="20">
        <v>51</v>
      </c>
      <c r="B200" s="44">
        <v>270</v>
      </c>
      <c r="C200" s="54" t="s">
        <v>217</v>
      </c>
      <c r="D200" s="22" t="s">
        <v>66</v>
      </c>
      <c r="E200" s="52">
        <v>44194</v>
      </c>
      <c r="K200" s="55"/>
      <c r="L200" s="55"/>
      <c r="M200" s="55"/>
      <c r="N200" s="55"/>
    </row>
    <row r="201" spans="1:14" ht="45" x14ac:dyDescent="0.25">
      <c r="A201" s="20">
        <v>52</v>
      </c>
      <c r="B201" s="44">
        <v>1190</v>
      </c>
      <c r="C201" s="54" t="s">
        <v>199</v>
      </c>
      <c r="D201" s="22" t="s">
        <v>101</v>
      </c>
      <c r="E201" s="52">
        <v>44194</v>
      </c>
      <c r="K201" s="55"/>
      <c r="L201" s="55"/>
      <c r="M201" s="55"/>
      <c r="N201" s="55"/>
    </row>
    <row r="202" spans="1:14" ht="30" x14ac:dyDescent="0.25">
      <c r="A202" s="20">
        <v>53</v>
      </c>
      <c r="B202" s="54">
        <v>111.86</v>
      </c>
      <c r="C202" s="54" t="s">
        <v>218</v>
      </c>
      <c r="D202" s="22" t="s">
        <v>70</v>
      </c>
      <c r="E202" s="52">
        <v>44194</v>
      </c>
      <c r="K202" s="55"/>
      <c r="L202" s="55"/>
      <c r="M202" s="55"/>
      <c r="N202" s="55"/>
    </row>
    <row r="203" spans="1:14" x14ac:dyDescent="0.25">
      <c r="A203" s="20">
        <v>54</v>
      </c>
      <c r="B203" s="60">
        <v>535.5</v>
      </c>
      <c r="C203" s="54" t="s">
        <v>219</v>
      </c>
      <c r="D203" s="49" t="s">
        <v>220</v>
      </c>
      <c r="E203" s="52">
        <v>44194</v>
      </c>
    </row>
    <row r="204" spans="1:14" ht="30" x14ac:dyDescent="0.25">
      <c r="A204" s="20">
        <v>55</v>
      </c>
      <c r="B204" s="54">
        <v>17691.78</v>
      </c>
      <c r="C204" s="54" t="s">
        <v>221</v>
      </c>
      <c r="D204" s="22" t="s">
        <v>175</v>
      </c>
      <c r="E204" s="52">
        <v>44194</v>
      </c>
    </row>
    <row r="205" spans="1:14" x14ac:dyDescent="0.25">
      <c r="A205" s="20">
        <v>56</v>
      </c>
      <c r="B205" s="61">
        <v>4175.16</v>
      </c>
      <c r="C205" s="44" t="s">
        <v>171</v>
      </c>
      <c r="D205" s="22" t="s">
        <v>76</v>
      </c>
      <c r="E205" s="52">
        <v>44194</v>
      </c>
    </row>
    <row r="206" spans="1:14" x14ac:dyDescent="0.25">
      <c r="A206" s="20">
        <v>58</v>
      </c>
      <c r="B206" s="61">
        <v>2100</v>
      </c>
      <c r="C206" s="54" t="s">
        <v>222</v>
      </c>
      <c r="D206" s="49" t="s">
        <v>231</v>
      </c>
      <c r="E206" s="52">
        <v>44194</v>
      </c>
    </row>
    <row r="207" spans="1:14" x14ac:dyDescent="0.25">
      <c r="A207" s="20">
        <v>59</v>
      </c>
      <c r="B207" s="61">
        <v>861.5</v>
      </c>
      <c r="C207" s="54" t="s">
        <v>173</v>
      </c>
      <c r="D207" s="22" t="s">
        <v>43</v>
      </c>
      <c r="E207" s="52">
        <v>44194</v>
      </c>
    </row>
    <row r="208" spans="1:14" x14ac:dyDescent="0.25">
      <c r="A208" s="20">
        <v>60</v>
      </c>
      <c r="B208" s="54">
        <v>333.49</v>
      </c>
      <c r="C208" s="54" t="s">
        <v>223</v>
      </c>
      <c r="D208" s="22" t="s">
        <v>27</v>
      </c>
      <c r="E208" s="52">
        <v>44194</v>
      </c>
    </row>
    <row r="209" spans="1:8" ht="30" x14ac:dyDescent="0.25">
      <c r="A209" s="20">
        <v>61</v>
      </c>
      <c r="B209" s="59">
        <v>9626.8799999999992</v>
      </c>
      <c r="C209" s="58" t="s">
        <v>224</v>
      </c>
      <c r="D209" s="22" t="s">
        <v>27</v>
      </c>
      <c r="E209" s="52">
        <v>44194</v>
      </c>
    </row>
    <row r="210" spans="1:8" ht="30" x14ac:dyDescent="0.25">
      <c r="A210" s="56">
        <v>62</v>
      </c>
      <c r="B210" s="54">
        <v>118.16</v>
      </c>
      <c r="C210" s="54" t="s">
        <v>225</v>
      </c>
      <c r="D210" s="22" t="s">
        <v>27</v>
      </c>
      <c r="E210" s="52">
        <v>44194</v>
      </c>
    </row>
    <row r="211" spans="1:8" ht="30" x14ac:dyDescent="0.25">
      <c r="A211" s="20">
        <v>63</v>
      </c>
      <c r="B211" s="61">
        <v>3318.77</v>
      </c>
      <c r="C211" s="54" t="s">
        <v>171</v>
      </c>
      <c r="D211" s="22" t="s">
        <v>54</v>
      </c>
      <c r="E211" s="52">
        <v>44194</v>
      </c>
    </row>
    <row r="212" spans="1:8" x14ac:dyDescent="0.25">
      <c r="A212" s="20">
        <v>64</v>
      </c>
      <c r="B212" s="54">
        <v>1547.76</v>
      </c>
      <c r="C212" s="54" t="s">
        <v>210</v>
      </c>
      <c r="D212" s="22" t="s">
        <v>54</v>
      </c>
      <c r="E212" s="52">
        <v>44194</v>
      </c>
    </row>
    <row r="213" spans="1:8" ht="30" x14ac:dyDescent="0.25">
      <c r="A213" s="20">
        <v>65</v>
      </c>
      <c r="B213" s="61">
        <v>1031.4100000000001</v>
      </c>
      <c r="C213" s="54" t="s">
        <v>171</v>
      </c>
      <c r="D213" s="49" t="s">
        <v>184</v>
      </c>
      <c r="E213" s="52">
        <v>44194</v>
      </c>
      <c r="H213" s="35">
        <f>B216+B142</f>
        <v>332929.34999999998</v>
      </c>
    </row>
    <row r="214" spans="1:8" x14ac:dyDescent="0.25">
      <c r="A214" s="20">
        <v>66</v>
      </c>
      <c r="B214" s="54">
        <v>292.98</v>
      </c>
      <c r="C214" s="54" t="s">
        <v>226</v>
      </c>
      <c r="D214" s="49" t="s">
        <v>229</v>
      </c>
      <c r="E214" s="52">
        <v>44194</v>
      </c>
    </row>
    <row r="215" spans="1:8" x14ac:dyDescent="0.25">
      <c r="A215" s="20">
        <v>67</v>
      </c>
      <c r="B215" s="61">
        <v>378</v>
      </c>
      <c r="C215" s="54" t="s">
        <v>227</v>
      </c>
      <c r="D215" s="49" t="s">
        <v>228</v>
      </c>
      <c r="E215" s="52">
        <v>44194</v>
      </c>
    </row>
    <row r="216" spans="1:8" x14ac:dyDescent="0.25">
      <c r="A216" s="20"/>
      <c r="B216" s="66">
        <f>SUM(B146:B215)</f>
        <v>124777.34999999999</v>
      </c>
      <c r="C216" s="67" t="s">
        <v>129</v>
      </c>
      <c r="D216" s="68"/>
      <c r="E216" s="44"/>
    </row>
    <row r="217" spans="1:8" x14ac:dyDescent="0.25">
      <c r="A217" s="20"/>
      <c r="B217" s="66">
        <f>B216+B142</f>
        <v>332929.34999999998</v>
      </c>
      <c r="C217" s="67" t="s">
        <v>236</v>
      </c>
      <c r="D217" s="69"/>
      <c r="E217" s="68"/>
    </row>
    <row r="218" spans="1:8" x14ac:dyDescent="0.25">
      <c r="A218" s="29" t="s">
        <v>78</v>
      </c>
      <c r="B218" s="29"/>
      <c r="C218" s="29"/>
      <c r="D218" s="30"/>
      <c r="E218" s="31"/>
    </row>
    <row r="219" spans="1:8" x14ac:dyDescent="0.25">
      <c r="A219" s="29" t="s">
        <v>237</v>
      </c>
      <c r="B219" s="29"/>
      <c r="C219" s="29"/>
      <c r="D219" s="30" t="s">
        <v>79</v>
      </c>
      <c r="E219" s="34" t="s">
        <v>80</v>
      </c>
    </row>
    <row r="220" spans="1:8" x14ac:dyDescent="0.25">
      <c r="A220" s="32"/>
      <c r="B220" s="33"/>
      <c r="C220" s="30"/>
      <c r="D220" s="30" t="s">
        <v>238</v>
      </c>
      <c r="E220" s="34" t="s">
        <v>239</v>
      </c>
    </row>
    <row r="221" spans="1:8" x14ac:dyDescent="0.25">
      <c r="A221" s="32"/>
      <c r="B221" s="33"/>
      <c r="C221" s="30"/>
      <c r="D221" s="30"/>
    </row>
    <row r="229" spans="1:5" x14ac:dyDescent="0.25">
      <c r="A229" s="72" t="s">
        <v>0</v>
      </c>
      <c r="B229" s="72"/>
      <c r="C229" s="72"/>
      <c r="D229" s="72"/>
      <c r="E229" s="72"/>
    </row>
    <row r="230" spans="1:5" x14ac:dyDescent="0.25">
      <c r="A230" s="64"/>
      <c r="B230" s="64"/>
      <c r="C230" s="64"/>
      <c r="D230" s="64"/>
      <c r="E230" s="64"/>
    </row>
    <row r="231" spans="1:5" x14ac:dyDescent="0.25">
      <c r="A231" s="73" t="s">
        <v>1</v>
      </c>
      <c r="B231" s="73"/>
      <c r="C231" s="73"/>
      <c r="D231" s="73"/>
      <c r="E231" s="73"/>
    </row>
    <row r="232" spans="1:5" x14ac:dyDescent="0.25">
      <c r="A232" s="73" t="s">
        <v>257</v>
      </c>
      <c r="B232" s="73"/>
      <c r="C232" s="73"/>
      <c r="D232" s="73"/>
      <c r="E232" s="73"/>
    </row>
    <row r="233" spans="1:5" x14ac:dyDescent="0.25">
      <c r="A233" s="65"/>
      <c r="B233" s="65"/>
      <c r="C233" s="65"/>
      <c r="D233" s="65"/>
      <c r="E233" s="65"/>
    </row>
    <row r="234" spans="1:5" x14ac:dyDescent="0.25">
      <c r="A234" s="74" t="s">
        <v>2</v>
      </c>
      <c r="B234" s="74"/>
      <c r="C234" s="74"/>
      <c r="D234" s="74"/>
      <c r="E234" s="74"/>
    </row>
    <row r="235" spans="1:5" x14ac:dyDescent="0.25">
      <c r="A235" s="3" t="s">
        <v>3</v>
      </c>
      <c r="B235" s="3" t="s">
        <v>4</v>
      </c>
      <c r="C235" s="4" t="s">
        <v>5</v>
      </c>
      <c r="D235" s="4" t="s">
        <v>6</v>
      </c>
      <c r="E235" s="4" t="s">
        <v>7</v>
      </c>
    </row>
    <row r="236" spans="1:5" ht="30" x14ac:dyDescent="0.25">
      <c r="A236" s="5">
        <v>1</v>
      </c>
      <c r="B236">
        <v>149591</v>
      </c>
      <c r="C236" s="7" t="s">
        <v>8</v>
      </c>
      <c r="D236" s="8" t="s">
        <v>9</v>
      </c>
      <c r="E236" s="52">
        <v>44203</v>
      </c>
    </row>
    <row r="237" spans="1:5" x14ac:dyDescent="0.25">
      <c r="A237" s="5">
        <v>2</v>
      </c>
      <c r="B237" s="63">
        <v>3768</v>
      </c>
      <c r="C237" s="10" t="s">
        <v>11</v>
      </c>
      <c r="D237" s="8" t="s">
        <v>12</v>
      </c>
      <c r="E237" s="52">
        <v>44203</v>
      </c>
    </row>
    <row r="238" spans="1:5" x14ac:dyDescent="0.25">
      <c r="A238" s="5">
        <v>3</v>
      </c>
      <c r="B238" s="62">
        <v>29946</v>
      </c>
      <c r="C238" s="10" t="s">
        <v>13</v>
      </c>
      <c r="D238" s="11" t="s">
        <v>14</v>
      </c>
      <c r="E238" s="52">
        <v>44204</v>
      </c>
    </row>
    <row r="239" spans="1:5" x14ac:dyDescent="0.25">
      <c r="A239" s="12"/>
      <c r="B239" s="13">
        <f>SUM(B236:B238)</f>
        <v>183305</v>
      </c>
      <c r="C239" s="14" t="s">
        <v>240</v>
      </c>
      <c r="D239" s="15"/>
      <c r="E239" s="16"/>
    </row>
    <row r="240" spans="1:5" x14ac:dyDescent="0.25">
      <c r="A240" s="12"/>
      <c r="B240" s="13"/>
      <c r="C240" s="14"/>
      <c r="D240" s="15"/>
      <c r="E240" s="16"/>
    </row>
    <row r="241" spans="1:5" x14ac:dyDescent="0.25">
      <c r="A241" s="75" t="s">
        <v>15</v>
      </c>
      <c r="B241" s="75"/>
      <c r="C241" s="75"/>
      <c r="D241" s="75"/>
      <c r="E241" s="75"/>
    </row>
    <row r="242" spans="1:5" x14ac:dyDescent="0.25">
      <c r="A242" s="17" t="s">
        <v>3</v>
      </c>
      <c r="B242" s="18" t="s">
        <v>4</v>
      </c>
      <c r="C242" s="19" t="s">
        <v>5</v>
      </c>
      <c r="D242" s="19" t="s">
        <v>6</v>
      </c>
      <c r="E242" s="19" t="s">
        <v>7</v>
      </c>
    </row>
    <row r="243" spans="1:5" x14ac:dyDescent="0.25">
      <c r="A243" s="20">
        <v>1</v>
      </c>
      <c r="B243" s="44">
        <v>420.76</v>
      </c>
      <c r="C243" s="44" t="s">
        <v>241</v>
      </c>
      <c r="D243" s="22" t="s">
        <v>86</v>
      </c>
      <c r="E243" s="52">
        <v>44218</v>
      </c>
    </row>
    <row r="244" spans="1:5" ht="45" x14ac:dyDescent="0.25">
      <c r="A244" s="20">
        <v>2</v>
      </c>
      <c r="B244" s="44">
        <v>1063.6099999999999</v>
      </c>
      <c r="C244" s="44" t="s">
        <v>242</v>
      </c>
      <c r="D244" s="23" t="s">
        <v>254</v>
      </c>
      <c r="E244" s="52">
        <v>44218</v>
      </c>
    </row>
    <row r="245" spans="1:5" x14ac:dyDescent="0.25">
      <c r="A245" s="20">
        <v>3</v>
      </c>
      <c r="B245" s="44">
        <v>1080.04</v>
      </c>
      <c r="C245" s="44" t="s">
        <v>194</v>
      </c>
      <c r="D245" s="44" t="s">
        <v>195</v>
      </c>
      <c r="E245" s="52">
        <v>44218</v>
      </c>
    </row>
    <row r="246" spans="1:5" ht="30" x14ac:dyDescent="0.25">
      <c r="A246" s="20">
        <v>4</v>
      </c>
      <c r="B246" s="44">
        <v>199.63</v>
      </c>
      <c r="C246" s="44" t="s">
        <v>196</v>
      </c>
      <c r="D246" s="22" t="s">
        <v>197</v>
      </c>
      <c r="E246" s="52">
        <v>44218</v>
      </c>
    </row>
    <row r="247" spans="1:5" x14ac:dyDescent="0.25">
      <c r="A247" s="20">
        <v>5</v>
      </c>
      <c r="B247" s="44">
        <v>290</v>
      </c>
      <c r="C247" s="44" t="s">
        <v>243</v>
      </c>
      <c r="D247" s="22" t="s">
        <v>34</v>
      </c>
      <c r="E247" s="52">
        <v>44218</v>
      </c>
    </row>
    <row r="248" spans="1:5" x14ac:dyDescent="0.25">
      <c r="A248" s="20">
        <v>6</v>
      </c>
      <c r="B248" s="44">
        <v>369.97</v>
      </c>
      <c r="C248" s="44" t="s">
        <v>244</v>
      </c>
      <c r="D248" s="22" t="s">
        <v>63</v>
      </c>
      <c r="E248" s="52">
        <v>44218</v>
      </c>
    </row>
    <row r="249" spans="1:5" ht="30" x14ac:dyDescent="0.25">
      <c r="A249" s="20">
        <v>7</v>
      </c>
      <c r="B249" s="70">
        <v>111.86</v>
      </c>
      <c r="C249" s="44" t="s">
        <v>170</v>
      </c>
      <c r="D249" s="22" t="s">
        <v>70</v>
      </c>
      <c r="E249" s="52">
        <v>44218</v>
      </c>
    </row>
    <row r="250" spans="1:5" x14ac:dyDescent="0.25">
      <c r="A250" s="20">
        <v>8</v>
      </c>
      <c r="B250" s="44">
        <v>128.52000000000001</v>
      </c>
      <c r="C250" s="44" t="s">
        <v>245</v>
      </c>
      <c r="D250" s="22" t="s">
        <v>66</v>
      </c>
      <c r="E250" s="52">
        <v>44218</v>
      </c>
    </row>
    <row r="251" spans="1:5" ht="30" x14ac:dyDescent="0.25">
      <c r="A251" s="20">
        <v>9</v>
      </c>
      <c r="B251" s="44">
        <v>600</v>
      </c>
      <c r="C251" s="71" t="s">
        <v>246</v>
      </c>
      <c r="D251" s="22" t="s">
        <v>230</v>
      </c>
      <c r="E251" s="52">
        <v>44218</v>
      </c>
    </row>
    <row r="252" spans="1:5" x14ac:dyDescent="0.25">
      <c r="A252" s="20">
        <v>10</v>
      </c>
      <c r="B252" s="44">
        <v>357</v>
      </c>
      <c r="C252" s="44" t="s">
        <v>247</v>
      </c>
      <c r="D252" s="44" t="s">
        <v>255</v>
      </c>
      <c r="E252" s="52">
        <v>44218</v>
      </c>
    </row>
    <row r="253" spans="1:5" x14ac:dyDescent="0.25">
      <c r="A253" s="20">
        <v>11</v>
      </c>
      <c r="B253" s="44">
        <v>621.6</v>
      </c>
      <c r="C253" s="44" t="s">
        <v>248</v>
      </c>
      <c r="D253" s="44" t="s">
        <v>256</v>
      </c>
      <c r="E253" s="52">
        <v>44218</v>
      </c>
    </row>
    <row r="254" spans="1:5" x14ac:dyDescent="0.25">
      <c r="A254" s="20">
        <v>12</v>
      </c>
      <c r="B254" s="44">
        <v>354.98</v>
      </c>
      <c r="C254" s="44" t="s">
        <v>249</v>
      </c>
      <c r="D254" s="22" t="s">
        <v>43</v>
      </c>
      <c r="E254" s="52">
        <v>44218</v>
      </c>
    </row>
    <row r="255" spans="1:5" ht="30" x14ac:dyDescent="0.25">
      <c r="A255" s="20">
        <v>13</v>
      </c>
      <c r="B255" s="44">
        <v>18281.5</v>
      </c>
      <c r="C255" s="44" t="s">
        <v>250</v>
      </c>
      <c r="D255" s="22" t="s">
        <v>175</v>
      </c>
      <c r="E255" s="52">
        <v>44218</v>
      </c>
    </row>
    <row r="256" spans="1:5" x14ac:dyDescent="0.25">
      <c r="A256" s="20">
        <v>16</v>
      </c>
      <c r="B256" s="44">
        <v>261.44</v>
      </c>
      <c r="C256" s="44" t="s">
        <v>251</v>
      </c>
      <c r="D256" s="22" t="s">
        <v>47</v>
      </c>
      <c r="E256" s="52">
        <v>44218</v>
      </c>
    </row>
    <row r="257" spans="1:5" x14ac:dyDescent="0.25">
      <c r="A257" s="20">
        <v>17</v>
      </c>
      <c r="B257" s="44">
        <v>416.85</v>
      </c>
      <c r="C257" s="44" t="s">
        <v>223</v>
      </c>
      <c r="D257" s="22" t="s">
        <v>27</v>
      </c>
      <c r="E257" s="52">
        <v>44218</v>
      </c>
    </row>
    <row r="258" spans="1:5" x14ac:dyDescent="0.25">
      <c r="A258" s="20">
        <v>14</v>
      </c>
      <c r="B258" s="44">
        <v>369</v>
      </c>
      <c r="C258" s="44" t="s">
        <v>252</v>
      </c>
      <c r="D258" s="22" t="s">
        <v>54</v>
      </c>
      <c r="E258" s="52">
        <v>44218</v>
      </c>
    </row>
    <row r="259" spans="1:5" x14ac:dyDescent="0.25">
      <c r="A259" s="20">
        <v>15</v>
      </c>
      <c r="B259" s="44">
        <v>270</v>
      </c>
      <c r="C259" s="44" t="s">
        <v>253</v>
      </c>
      <c r="D259" s="44" t="s">
        <v>188</v>
      </c>
      <c r="E259" s="52">
        <v>44218</v>
      </c>
    </row>
    <row r="260" spans="1:5" x14ac:dyDescent="0.25">
      <c r="A260" s="20"/>
      <c r="B260" s="66">
        <f>SUM(B243:B259)</f>
        <v>25196.76</v>
      </c>
      <c r="C260" s="67" t="s">
        <v>129</v>
      </c>
      <c r="D260" s="68"/>
      <c r="E260" s="44"/>
    </row>
    <row r="261" spans="1:5" x14ac:dyDescent="0.25">
      <c r="A261" s="20"/>
      <c r="B261" s="66">
        <f>B260+B239</f>
        <v>208501.76000000001</v>
      </c>
      <c r="C261" s="67" t="s">
        <v>236</v>
      </c>
      <c r="D261" s="69"/>
      <c r="E261" s="68"/>
    </row>
    <row r="262" spans="1:5" x14ac:dyDescent="0.25">
      <c r="A262" s="29" t="s">
        <v>78</v>
      </c>
      <c r="B262" s="29"/>
      <c r="C262" s="29"/>
      <c r="D262" s="30"/>
      <c r="E262" s="31"/>
    </row>
    <row r="263" spans="1:5" x14ac:dyDescent="0.25">
      <c r="A263" s="29" t="s">
        <v>237</v>
      </c>
      <c r="B263" s="29"/>
      <c r="C263" s="29"/>
      <c r="D263" s="30" t="s">
        <v>79</v>
      </c>
      <c r="E263" s="34" t="s">
        <v>80</v>
      </c>
    </row>
    <row r="264" spans="1:5" x14ac:dyDescent="0.25">
      <c r="A264" s="32"/>
      <c r="B264" s="33"/>
      <c r="C264" s="30"/>
      <c r="D264" s="30" t="s">
        <v>238</v>
      </c>
      <c r="E264" s="34" t="s">
        <v>239</v>
      </c>
    </row>
    <row r="265" spans="1:5" x14ac:dyDescent="0.25">
      <c r="A265" s="32"/>
      <c r="B265" s="33"/>
      <c r="C265" s="30"/>
      <c r="D265" s="30"/>
    </row>
  </sheetData>
  <mergeCells count="20">
    <mergeCell ref="A229:E229"/>
    <mergeCell ref="A231:E231"/>
    <mergeCell ref="A232:E232"/>
    <mergeCell ref="A234:E234"/>
    <mergeCell ref="A241:E241"/>
    <mergeCell ref="A67:E67"/>
    <mergeCell ref="A69:E69"/>
    <mergeCell ref="A70:E70"/>
    <mergeCell ref="A72:E72"/>
    <mergeCell ref="A79:E79"/>
    <mergeCell ref="A1:E1"/>
    <mergeCell ref="A3:E3"/>
    <mergeCell ref="A4:E4"/>
    <mergeCell ref="A6:E6"/>
    <mergeCell ref="A13:E13"/>
    <mergeCell ref="A132:E132"/>
    <mergeCell ref="A134:E134"/>
    <mergeCell ref="A135:E135"/>
    <mergeCell ref="A137:E137"/>
    <mergeCell ref="A144:E144"/>
  </mergeCells>
  <hyperlinks>
    <hyperlink ref="C23" r:id="rId1" display="Mental@ Digital "/>
    <hyperlink ref="C24" r:id="rId2" display="Mental@ Digital "/>
    <hyperlink ref="C25" r:id="rId3" display="Mental@ Digital "/>
    <hyperlink ref="C41" r:id="rId4" display="Mental@ Digital "/>
    <hyperlink ref="C251" r:id="rId5" display="MENTAL@ DIGITAL BUSINESS SRL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2021-02-10T13:39:44Z</dcterms:modified>
</cp:coreProperties>
</file>