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806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69" i="1" l="1"/>
  <c r="J27" i="1"/>
  <c r="K27" i="1" s="1"/>
  <c r="J70" i="1" s="1"/>
</calcChain>
</file>

<file path=xl/sharedStrings.xml><?xml version="1.0" encoding="utf-8"?>
<sst xmlns="http://schemas.openxmlformats.org/spreadsheetml/2006/main" count="314" uniqueCount="149">
  <si>
    <t xml:space="preserve">CENTRUL TERITORIAL VETERINAR </t>
  </si>
  <si>
    <t>Financiar - Contabilitate</t>
  </si>
  <si>
    <t/>
  </si>
  <si>
    <t>Data</t>
  </si>
  <si>
    <t>Nota</t>
  </si>
  <si>
    <t>Nr. doc</t>
  </si>
  <si>
    <t xml:space="preserve">Partener </t>
  </si>
  <si>
    <t>05.11.2021</t>
  </si>
  <si>
    <t>2</t>
  </si>
  <si>
    <t>525</t>
  </si>
  <si>
    <t>TARGET POINT</t>
  </si>
  <si>
    <t>526</t>
  </si>
  <si>
    <t>ENEL ENERGIE MUNTENIA</t>
  </si>
  <si>
    <t>527</t>
  </si>
  <si>
    <t>SUPERCOM SA TARGOVISTE</t>
  </si>
  <si>
    <t>SERV SALUBRIZ/ sept 2021 BUTIMANU</t>
  </si>
  <si>
    <t>528</t>
  </si>
  <si>
    <t>APA NOVA</t>
  </si>
  <si>
    <t>529</t>
  </si>
  <si>
    <t>OMV PETROM MARKETING SRL</t>
  </si>
  <si>
    <t>VOUCERE CARBURANT</t>
  </si>
  <si>
    <t>530</t>
  </si>
  <si>
    <t>SOC NAT DE INFORMATICA</t>
  </si>
  <si>
    <t>SNI LUNA SEPTEMBRIE 2021</t>
  </si>
  <si>
    <t>531</t>
  </si>
  <si>
    <t>C.N. POSTA ROMANA SA</t>
  </si>
  <si>
    <t>ROVIGNETA /12 LUNI PT B-66-RIX</t>
  </si>
  <si>
    <t>532</t>
  </si>
  <si>
    <t>FAST BROKERS - BROKER DE ASIGURARE</t>
  </si>
  <si>
    <t>RCA  AUTO ;B 66 RIX/12 luni</t>
  </si>
  <si>
    <t>533</t>
  </si>
  <si>
    <t>COST TIPARIRE</t>
  </si>
  <si>
    <t>534</t>
  </si>
  <si>
    <t>ECO NEUTRALIZARE GRINDASI</t>
  </si>
  <si>
    <t>neutralizare SNCU CAT 3</t>
  </si>
  <si>
    <t>AMBALAJE ( CUTII ) INCINERARE DESEURI PERICULOASE 6 L SI 40 L</t>
  </si>
  <si>
    <t>535</t>
  </si>
  <si>
    <t>DOGGIE VET</t>
  </si>
  <si>
    <t>SERVICII MEDICALE REX</t>
  </si>
  <si>
    <t>536</t>
  </si>
  <si>
    <t>ANIMA LAND SRL</t>
  </si>
  <si>
    <t>,</t>
  </si>
  <si>
    <t>537</t>
  </si>
  <si>
    <t>GREENPOINT</t>
  </si>
  <si>
    <t>538</t>
  </si>
  <si>
    <t>MARAVET</t>
  </si>
  <si>
    <t>539</t>
  </si>
  <si>
    <t>MED. ADMINISTRATE</t>
  </si>
  <si>
    <t>540</t>
  </si>
  <si>
    <t>DANCRI MEDICAL</t>
  </si>
  <si>
    <t>541</t>
  </si>
  <si>
    <t>GAMMA VET IMPEX SRL</t>
  </si>
  <si>
    <t>542</t>
  </si>
  <si>
    <t>SELGROS</t>
  </si>
  <si>
    <t>543</t>
  </si>
  <si>
    <t>FUNDATIA SEMPER FIDELIS DOMUS</t>
  </si>
  <si>
    <t>CHIRIE oct 2021 500 Euro</t>
  </si>
  <si>
    <t>CEC 24</t>
  </si>
  <si>
    <t>RIDICARE NUMERAR ALTE MATERIALE</t>
  </si>
  <si>
    <t>09.11.2021</t>
  </si>
  <si>
    <t>OP 544</t>
  </si>
  <si>
    <t>plata salarii card</t>
  </si>
  <si>
    <t>OP 545</t>
  </si>
  <si>
    <t>PLATA CASS 10% SAL DE BAZA</t>
  </si>
  <si>
    <t>OP 546</t>
  </si>
  <si>
    <t>PLATA CAS 25% SAL DE BAZA</t>
  </si>
  <si>
    <t>OP 547</t>
  </si>
  <si>
    <t>PLATA IMPOZ  10% SAL DE BAZA</t>
  </si>
  <si>
    <t>OP 555</t>
  </si>
  <si>
    <t>PLATA SAL A.M.A</t>
  </si>
  <si>
    <t>OP 556</t>
  </si>
  <si>
    <t>PLATA SAL.MS</t>
  </si>
  <si>
    <t>OP 557</t>
  </si>
  <si>
    <t>PLATA SAL.V,I.</t>
  </si>
  <si>
    <t>OP 558</t>
  </si>
  <si>
    <t>PLATA SAL.V,N</t>
  </si>
  <si>
    <t>OP 559</t>
  </si>
  <si>
    <t>PLATA SAL.O,C.M</t>
  </si>
  <si>
    <t>OP 560</t>
  </si>
  <si>
    <t>PLATA SAL..D.D,G</t>
  </si>
  <si>
    <t>OP 561</t>
  </si>
  <si>
    <t>plata sporuri card</t>
  </si>
  <si>
    <t>OP 562</t>
  </si>
  <si>
    <t>plata CASS  10% sporuri</t>
  </si>
  <si>
    <t>OP 563</t>
  </si>
  <si>
    <t>plata CAS  25% sporuri</t>
  </si>
  <si>
    <t>OP 564</t>
  </si>
  <si>
    <t>plata impoz 10% sporuri</t>
  </si>
  <si>
    <t>OP 565</t>
  </si>
  <si>
    <t>plata indemnizatie hrana card</t>
  </si>
  <si>
    <t>OP 566</t>
  </si>
  <si>
    <t>plata contrib asig de munca</t>
  </si>
  <si>
    <t>OP 548-554</t>
  </si>
  <si>
    <t>PLATA POPRIRI</t>
  </si>
  <si>
    <t>10.11.2021</t>
  </si>
  <si>
    <t xml:space="preserve"> CEC 25</t>
  </si>
  <si>
    <t>RIDICARE NUMERAR ALTE BUNURI SI SERVICII</t>
  </si>
  <si>
    <t>RIDICARE NUMERAR DIFERENTA SALARII DE BAZA</t>
  </si>
  <si>
    <t>15.11.2021</t>
  </si>
  <si>
    <t>519</t>
  </si>
  <si>
    <t>MERIDIAN NORD</t>
  </si>
  <si>
    <t>MANOPERA REPARATIE SERVICE</t>
  </si>
  <si>
    <t>23.11.2021</t>
  </si>
  <si>
    <t>567</t>
  </si>
  <si>
    <t>EVIDENT GROUP</t>
  </si>
  <si>
    <t>568</t>
  </si>
  <si>
    <t>GASPECO L&amp;D SA</t>
  </si>
  <si>
    <t>10  butelii</t>
  </si>
  <si>
    <t>569</t>
  </si>
  <si>
    <t>SERV SALUBRIZ/octt 2021 BUTIMANU</t>
  </si>
  <si>
    <t>570</t>
  </si>
  <si>
    <t>TELEKOM ROMANIA COMUNICATION</t>
  </si>
  <si>
    <t>571</t>
  </si>
  <si>
    <t>ORANGE ROMANIA S,A</t>
  </si>
  <si>
    <t>572</t>
  </si>
  <si>
    <t>573</t>
  </si>
  <si>
    <t>MOON COMIMPEX</t>
  </si>
  <si>
    <t>574</t>
  </si>
  <si>
    <t>RCA  AUTO B 502 CTV 12 luni</t>
  </si>
  <si>
    <t>575</t>
  </si>
  <si>
    <t>GEOSERV TOTAL PREST</t>
  </si>
  <si>
    <t>DDD TANGANU</t>
  </si>
  <si>
    <t>576</t>
  </si>
  <si>
    <t>DEDEMAN</t>
  </si>
  <si>
    <t>div.mat.constructii</t>
  </si>
  <si>
    <t>577</t>
  </si>
  <si>
    <t>neutralizare SNCU CAT 3 butimanu+tr+cutii</t>
  </si>
  <si>
    <t>578</t>
  </si>
  <si>
    <t>TEAM FORCE SECURITY</t>
  </si>
  <si>
    <t>serv. paza iTanganu , Butimanu ,Sediu  octombrie 2021</t>
  </si>
  <si>
    <t>579</t>
  </si>
  <si>
    <t>OLYMEL FLAMINGO FOOD</t>
  </si>
  <si>
    <t>580</t>
  </si>
  <si>
    <t>HYPERMARCHE AUCHAN</t>
  </si>
  <si>
    <t>DIFERENTA FACT-AVIZE DIN ROTUNJIRI</t>
  </si>
  <si>
    <t>581</t>
  </si>
  <si>
    <t>INTERPET SALES DISTRIBUTION</t>
  </si>
  <si>
    <t>582</t>
  </si>
  <si>
    <t>DEXTER- INVEST</t>
  </si>
  <si>
    <t>583</t>
  </si>
  <si>
    <t>GIMED CLINIC SRL</t>
  </si>
  <si>
    <t>PRESTARI SERVICII MEDICINA MUNCII</t>
  </si>
  <si>
    <t>TOTAL SALARII</t>
  </si>
  <si>
    <t>TOTAL BUNURISI SERVICII</t>
  </si>
  <si>
    <t>TOTAL   GENERAL</t>
  </si>
  <si>
    <t xml:space="preserve">                                                                                                                </t>
  </si>
  <si>
    <t xml:space="preserve">Intocmit,             </t>
  </si>
  <si>
    <t>P, Director,</t>
  </si>
  <si>
    <t xml:space="preserve">                                    PLATI                                         In perioada  01.11-30.11.2021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</si>
</sst>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8]#,##0.00;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9"/>
      <color rgb="FF000000"/>
      <name val="Times New Roman"/>
      <family val="1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1" fillId="0" borderId="0" xfId="0" applyFont="1" applyFill="1" applyBorder="1"/>
    <xf numFmtId="0" fontId="1" fillId="0" borderId="2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6" fillId="0" borderId="5" xfId="0" applyNumberFormat="1" applyFont="1" applyFill="1" applyBorder="1" applyAlignment="1">
      <alignment vertical="top" wrapText="1" readingOrder="1"/>
    </xf>
    <xf numFmtId="164" fontId="8" fillId="0" borderId="4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8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19" xfId="0" applyNumberFormat="1" applyFont="1" applyFill="1" applyBorder="1" applyAlignment="1">
      <alignment horizontal="left" vertical="top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horizontal="center" vertical="top" wrapText="1" readingOrder="1"/>
    </xf>
    <xf numFmtId="0" fontId="1" fillId="0" borderId="21" xfId="0" applyNumberFormat="1" applyFont="1" applyFill="1" applyBorder="1" applyAlignment="1">
      <alignment vertical="top" wrapText="1"/>
    </xf>
    <xf numFmtId="0" fontId="2" fillId="0" borderId="17" xfId="0" applyNumberFormat="1" applyFont="1" applyFill="1" applyBorder="1" applyAlignment="1">
      <alignment horizontal="left"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1" fillId="0" borderId="9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5" fillId="0" borderId="4" xfId="0" applyNumberFormat="1" applyFont="1" applyFill="1" applyBorder="1" applyAlignment="1">
      <alignment horizontal="left" vertical="top" wrapText="1" readingOrder="1"/>
    </xf>
    <xf numFmtId="0" fontId="11" fillId="0" borderId="10" xfId="0" applyNumberFormat="1" applyFont="1" applyFill="1" applyBorder="1" applyAlignment="1">
      <alignment horizontal="center" vertical="center" wrapText="1" readingOrder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7" fillId="0" borderId="4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righ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7" fillId="0" borderId="7" xfId="0" applyNumberFormat="1" applyFont="1" applyFill="1" applyBorder="1" applyAlignment="1">
      <alignment horizontal="righ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164" fontId="6" fillId="0" borderId="7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showGridLines="0" tabSelected="1" topLeftCell="A52" workbookViewId="0">
      <selection activeCell="I75" sqref="I75"/>
    </sheetView>
  </sheetViews>
  <sheetFormatPr defaultRowHeight="15" x14ac:dyDescent="0.25"/>
  <cols>
    <col min="1" max="1" width="9.42578125" customWidth="1"/>
    <col min="2" max="2" width="10.85546875" customWidth="1"/>
    <col min="3" max="3" width="8.140625" hidden="1" customWidth="1"/>
    <col min="4" max="4" width="9.140625" customWidth="1"/>
    <col min="5" max="5" width="7" customWidth="1"/>
    <col min="6" max="6" width="13.42578125" customWidth="1"/>
    <col min="7" max="7" width="0" hidden="1" customWidth="1"/>
    <col min="8" max="8" width="24.7109375" customWidth="1"/>
    <col min="9" max="9" width="20.28515625" customWidth="1"/>
    <col min="10" max="10" width="0.140625" customWidth="1"/>
    <col min="11" max="11" width="12.42578125" customWidth="1"/>
    <col min="12" max="12" width="0" hidden="1" customWidth="1"/>
    <col min="13" max="13" width="6.28515625" customWidth="1"/>
  </cols>
  <sheetData>
    <row r="1" spans="2:11" ht="20.100000000000001" customHeight="1" x14ac:dyDescent="0.25"/>
    <row r="2" spans="2:11" ht="15.6" customHeight="1" x14ac:dyDescent="0.25">
      <c r="B2" s="22" t="s">
        <v>0</v>
      </c>
      <c r="C2" s="23"/>
      <c r="D2" s="23"/>
      <c r="E2" s="23"/>
      <c r="F2" s="24"/>
      <c r="G2" s="35" t="s">
        <v>148</v>
      </c>
      <c r="H2" s="36"/>
      <c r="I2" s="36"/>
      <c r="J2" s="36"/>
      <c r="K2" s="37"/>
    </row>
    <row r="3" spans="2:11" ht="14.45" customHeight="1" x14ac:dyDescent="0.25">
      <c r="B3" s="25" t="s">
        <v>1</v>
      </c>
      <c r="C3" s="26"/>
      <c r="D3" s="26"/>
      <c r="E3" s="26"/>
      <c r="F3" s="27"/>
      <c r="G3" s="38"/>
      <c r="H3" s="39"/>
      <c r="I3" s="39"/>
      <c r="J3" s="39"/>
      <c r="K3" s="40"/>
    </row>
    <row r="4" spans="2:11" ht="14.45" customHeight="1" x14ac:dyDescent="0.25">
      <c r="B4" s="17"/>
      <c r="C4" s="18"/>
      <c r="D4" s="18"/>
      <c r="E4" s="18"/>
      <c r="F4" s="19"/>
      <c r="G4" s="38"/>
      <c r="H4" s="39"/>
      <c r="I4" s="39"/>
      <c r="J4" s="39"/>
      <c r="K4" s="40"/>
    </row>
    <row r="5" spans="2:11" ht="15.6" customHeight="1" x14ac:dyDescent="0.25">
      <c r="B5" s="9" t="s">
        <v>3</v>
      </c>
      <c r="C5" s="9" t="s">
        <v>4</v>
      </c>
      <c r="D5" s="10" t="s">
        <v>5</v>
      </c>
      <c r="E5" s="20" t="s">
        <v>6</v>
      </c>
      <c r="F5" s="21"/>
      <c r="G5" s="41"/>
      <c r="H5" s="42"/>
      <c r="I5" s="42"/>
      <c r="J5" s="42"/>
      <c r="K5" s="43"/>
    </row>
    <row r="6" spans="2:11" ht="0" hidden="1" customHeight="1" x14ac:dyDescent="0.25"/>
    <row r="7" spans="2:11" ht="3.75" customHeight="1" x14ac:dyDescent="0.25"/>
    <row r="8" spans="2:11" x14ac:dyDescent="0.25">
      <c r="B8" s="3" t="s">
        <v>59</v>
      </c>
      <c r="C8" s="4" t="s">
        <v>8</v>
      </c>
      <c r="D8" s="4" t="s">
        <v>60</v>
      </c>
      <c r="E8" s="12" t="s">
        <v>2</v>
      </c>
      <c r="F8" s="13"/>
      <c r="G8" s="14" t="s">
        <v>61</v>
      </c>
      <c r="H8" s="15"/>
      <c r="I8" s="13"/>
      <c r="J8" s="16">
        <v>67121</v>
      </c>
      <c r="K8" s="13"/>
    </row>
    <row r="9" spans="2:11" x14ac:dyDescent="0.25">
      <c r="B9" s="3" t="s">
        <v>59</v>
      </c>
      <c r="C9" s="4" t="s">
        <v>8</v>
      </c>
      <c r="D9" s="4" t="s">
        <v>62</v>
      </c>
      <c r="E9" s="12" t="s">
        <v>2</v>
      </c>
      <c r="F9" s="13"/>
      <c r="G9" s="14" t="s">
        <v>63</v>
      </c>
      <c r="H9" s="15"/>
      <c r="I9" s="13"/>
      <c r="J9" s="16">
        <v>17654</v>
      </c>
      <c r="K9" s="13"/>
    </row>
    <row r="10" spans="2:11" x14ac:dyDescent="0.25">
      <c r="B10" s="3" t="s">
        <v>59</v>
      </c>
      <c r="C10" s="4" t="s">
        <v>8</v>
      </c>
      <c r="D10" s="4" t="s">
        <v>64</v>
      </c>
      <c r="E10" s="12" t="s">
        <v>2</v>
      </c>
      <c r="F10" s="13"/>
      <c r="G10" s="14" t="s">
        <v>65</v>
      </c>
      <c r="H10" s="15"/>
      <c r="I10" s="13"/>
      <c r="J10" s="16">
        <v>45026</v>
      </c>
      <c r="K10" s="13"/>
    </row>
    <row r="11" spans="2:11" x14ac:dyDescent="0.25">
      <c r="B11" s="3" t="s">
        <v>59</v>
      </c>
      <c r="C11" s="4" t="s">
        <v>8</v>
      </c>
      <c r="D11" s="4" t="s">
        <v>66</v>
      </c>
      <c r="E11" s="12" t="s">
        <v>2</v>
      </c>
      <c r="F11" s="13"/>
      <c r="G11" s="14" t="s">
        <v>67</v>
      </c>
      <c r="H11" s="15"/>
      <c r="I11" s="13"/>
      <c r="J11" s="16">
        <v>10893</v>
      </c>
      <c r="K11" s="13"/>
    </row>
    <row r="12" spans="2:11" x14ac:dyDescent="0.25">
      <c r="B12" s="3" t="s">
        <v>59</v>
      </c>
      <c r="C12" s="4" t="s">
        <v>8</v>
      </c>
      <c r="D12" s="4" t="s">
        <v>68</v>
      </c>
      <c r="E12" s="12" t="s">
        <v>2</v>
      </c>
      <c r="F12" s="13"/>
      <c r="G12" s="14" t="s">
        <v>69</v>
      </c>
      <c r="H12" s="15"/>
      <c r="I12" s="13"/>
      <c r="J12" s="16">
        <v>9477</v>
      </c>
      <c r="K12" s="13"/>
    </row>
    <row r="13" spans="2:11" x14ac:dyDescent="0.25">
      <c r="B13" s="3" t="s">
        <v>59</v>
      </c>
      <c r="C13" s="4" t="s">
        <v>8</v>
      </c>
      <c r="D13" s="4" t="s">
        <v>70</v>
      </c>
      <c r="E13" s="12" t="s">
        <v>2</v>
      </c>
      <c r="F13" s="13"/>
      <c r="G13" s="14" t="s">
        <v>71</v>
      </c>
      <c r="H13" s="15"/>
      <c r="I13" s="13"/>
      <c r="J13" s="16">
        <v>4144</v>
      </c>
      <c r="K13" s="13"/>
    </row>
    <row r="14" spans="2:11" x14ac:dyDescent="0.25">
      <c r="B14" s="3" t="s">
        <v>59</v>
      </c>
      <c r="C14" s="4" t="s">
        <v>8</v>
      </c>
      <c r="D14" s="4" t="s">
        <v>72</v>
      </c>
      <c r="E14" s="12" t="s">
        <v>2</v>
      </c>
      <c r="F14" s="13"/>
      <c r="G14" s="14" t="s">
        <v>73</v>
      </c>
      <c r="H14" s="15"/>
      <c r="I14" s="13"/>
      <c r="J14" s="16">
        <v>3437</v>
      </c>
      <c r="K14" s="13"/>
    </row>
    <row r="15" spans="2:11" x14ac:dyDescent="0.25">
      <c r="B15" s="3" t="s">
        <v>59</v>
      </c>
      <c r="C15" s="4" t="s">
        <v>8</v>
      </c>
      <c r="D15" s="4" t="s">
        <v>74</v>
      </c>
      <c r="E15" s="12" t="s">
        <v>2</v>
      </c>
      <c r="F15" s="13"/>
      <c r="G15" s="14" t="s">
        <v>75</v>
      </c>
      <c r="H15" s="15"/>
      <c r="I15" s="13"/>
      <c r="J15" s="16">
        <v>2884</v>
      </c>
      <c r="K15" s="13"/>
    </row>
    <row r="16" spans="2:11" x14ac:dyDescent="0.25">
      <c r="B16" s="3" t="s">
        <v>59</v>
      </c>
      <c r="C16" s="4" t="s">
        <v>8</v>
      </c>
      <c r="D16" s="4" t="s">
        <v>76</v>
      </c>
      <c r="E16" s="12" t="s">
        <v>2</v>
      </c>
      <c r="F16" s="13"/>
      <c r="G16" s="14" t="s">
        <v>77</v>
      </c>
      <c r="H16" s="15"/>
      <c r="I16" s="13"/>
      <c r="J16" s="16">
        <v>6212</v>
      </c>
      <c r="K16" s="13"/>
    </row>
    <row r="17" spans="2:11" x14ac:dyDescent="0.25">
      <c r="B17" s="3" t="s">
        <v>59</v>
      </c>
      <c r="C17" s="4" t="s">
        <v>8</v>
      </c>
      <c r="D17" s="4" t="s">
        <v>78</v>
      </c>
      <c r="E17" s="12" t="s">
        <v>2</v>
      </c>
      <c r="F17" s="13"/>
      <c r="G17" s="14" t="s">
        <v>79</v>
      </c>
      <c r="H17" s="15"/>
      <c r="I17" s="13"/>
      <c r="J17" s="16">
        <v>2973</v>
      </c>
      <c r="K17" s="13"/>
    </row>
    <row r="18" spans="2:11" x14ac:dyDescent="0.25">
      <c r="B18" s="3" t="s">
        <v>59</v>
      </c>
      <c r="C18" s="4" t="s">
        <v>8</v>
      </c>
      <c r="D18" s="4" t="s">
        <v>80</v>
      </c>
      <c r="E18" s="12" t="s">
        <v>2</v>
      </c>
      <c r="F18" s="13"/>
      <c r="G18" s="14" t="s">
        <v>81</v>
      </c>
      <c r="H18" s="15"/>
      <c r="I18" s="13"/>
      <c r="J18" s="16">
        <v>8303</v>
      </c>
      <c r="K18" s="13"/>
    </row>
    <row r="19" spans="2:11" x14ac:dyDescent="0.25">
      <c r="B19" s="3" t="s">
        <v>59</v>
      </c>
      <c r="C19" s="4" t="s">
        <v>8</v>
      </c>
      <c r="D19" s="4" t="s">
        <v>82</v>
      </c>
      <c r="E19" s="12" t="s">
        <v>2</v>
      </c>
      <c r="F19" s="13"/>
      <c r="G19" s="14" t="s">
        <v>83</v>
      </c>
      <c r="H19" s="15"/>
      <c r="I19" s="13"/>
      <c r="J19" s="16">
        <v>1962</v>
      </c>
      <c r="K19" s="13"/>
    </row>
    <row r="20" spans="2:11" x14ac:dyDescent="0.25">
      <c r="B20" s="3" t="s">
        <v>59</v>
      </c>
      <c r="C20" s="4" t="s">
        <v>8</v>
      </c>
      <c r="D20" s="4" t="s">
        <v>84</v>
      </c>
      <c r="E20" s="12" t="s">
        <v>2</v>
      </c>
      <c r="F20" s="13"/>
      <c r="G20" s="14" t="s">
        <v>85</v>
      </c>
      <c r="H20" s="15"/>
      <c r="I20" s="13"/>
      <c r="J20" s="16">
        <v>5002</v>
      </c>
      <c r="K20" s="13"/>
    </row>
    <row r="21" spans="2:11" x14ac:dyDescent="0.25">
      <c r="B21" s="3" t="s">
        <v>59</v>
      </c>
      <c r="C21" s="4" t="s">
        <v>8</v>
      </c>
      <c r="D21" s="4" t="s">
        <v>86</v>
      </c>
      <c r="E21" s="12" t="s">
        <v>2</v>
      </c>
      <c r="F21" s="13"/>
      <c r="G21" s="14" t="s">
        <v>87</v>
      </c>
      <c r="H21" s="15"/>
      <c r="I21" s="13"/>
      <c r="J21" s="16">
        <v>1209</v>
      </c>
      <c r="K21" s="13"/>
    </row>
    <row r="22" spans="2:11" x14ac:dyDescent="0.25">
      <c r="B22" s="3" t="s">
        <v>59</v>
      </c>
      <c r="C22" s="4" t="s">
        <v>8</v>
      </c>
      <c r="D22" s="4" t="s">
        <v>88</v>
      </c>
      <c r="E22" s="12" t="s">
        <v>2</v>
      </c>
      <c r="F22" s="13"/>
      <c r="G22" s="14" t="s">
        <v>89</v>
      </c>
      <c r="H22" s="15"/>
      <c r="I22" s="13"/>
      <c r="J22" s="16">
        <v>7615</v>
      </c>
      <c r="K22" s="13"/>
    </row>
    <row r="23" spans="2:11" x14ac:dyDescent="0.25">
      <c r="B23" s="3" t="s">
        <v>59</v>
      </c>
      <c r="C23" s="4" t="s">
        <v>8</v>
      </c>
      <c r="D23" s="4" t="s">
        <v>90</v>
      </c>
      <c r="E23" s="12" t="s">
        <v>2</v>
      </c>
      <c r="F23" s="13"/>
      <c r="G23" s="14" t="s">
        <v>91</v>
      </c>
      <c r="H23" s="15"/>
      <c r="I23" s="13"/>
      <c r="J23" s="16">
        <v>4456</v>
      </c>
      <c r="K23" s="13"/>
    </row>
    <row r="24" spans="2:11" ht="24" x14ac:dyDescent="0.25">
      <c r="B24" s="3" t="s">
        <v>59</v>
      </c>
      <c r="C24" s="4" t="s">
        <v>8</v>
      </c>
      <c r="D24" s="4" t="s">
        <v>92</v>
      </c>
      <c r="E24" s="12" t="s">
        <v>2</v>
      </c>
      <c r="F24" s="13"/>
      <c r="G24" s="14" t="s">
        <v>93</v>
      </c>
      <c r="H24" s="15"/>
      <c r="I24" s="13"/>
      <c r="J24" s="16">
        <v>6026</v>
      </c>
      <c r="K24" s="13"/>
    </row>
    <row r="25" spans="2:11" x14ac:dyDescent="0.25">
      <c r="B25" s="3" t="s">
        <v>94</v>
      </c>
      <c r="C25" s="4" t="s">
        <v>8</v>
      </c>
      <c r="D25" s="4" t="s">
        <v>95</v>
      </c>
      <c r="E25" s="12" t="s">
        <v>2</v>
      </c>
      <c r="F25" s="13"/>
      <c r="G25" s="14" t="s">
        <v>96</v>
      </c>
      <c r="H25" s="15"/>
      <c r="I25" s="13"/>
      <c r="J25" s="16">
        <v>10</v>
      </c>
      <c r="K25" s="13"/>
    </row>
    <row r="26" spans="2:11" x14ac:dyDescent="0.25">
      <c r="B26" s="3" t="s">
        <v>94</v>
      </c>
      <c r="C26" s="4" t="s">
        <v>8</v>
      </c>
      <c r="D26" s="4" t="s">
        <v>95</v>
      </c>
      <c r="E26" s="12" t="s">
        <v>2</v>
      </c>
      <c r="F26" s="13"/>
      <c r="G26" s="14" t="s">
        <v>97</v>
      </c>
      <c r="H26" s="15"/>
      <c r="I26" s="13"/>
      <c r="J26" s="16">
        <v>150</v>
      </c>
      <c r="K26" s="13"/>
    </row>
    <row r="27" spans="2:11" x14ac:dyDescent="0.25">
      <c r="B27" s="3"/>
      <c r="C27" s="4"/>
      <c r="D27" s="44" t="s">
        <v>142</v>
      </c>
      <c r="E27" s="45"/>
      <c r="F27" s="46"/>
      <c r="G27" s="5"/>
      <c r="H27" s="1"/>
      <c r="I27" s="2"/>
      <c r="J27" s="6">
        <f>SUM(J8:J26)</f>
        <v>204554</v>
      </c>
      <c r="K27" s="8">
        <f>SUM(J27)</f>
        <v>204554</v>
      </c>
    </row>
    <row r="28" spans="2:11" x14ac:dyDescent="0.25">
      <c r="B28" s="3" t="s">
        <v>7</v>
      </c>
      <c r="C28" s="4" t="s">
        <v>8</v>
      </c>
      <c r="D28" s="4" t="s">
        <v>9</v>
      </c>
      <c r="E28" s="12" t="s">
        <v>10</v>
      </c>
      <c r="F28" s="13"/>
      <c r="G28" s="14" t="s">
        <v>2</v>
      </c>
      <c r="H28" s="15"/>
      <c r="I28" s="13"/>
      <c r="J28" s="16">
        <v>824.75</v>
      </c>
      <c r="K28" s="13"/>
    </row>
    <row r="29" spans="2:11" x14ac:dyDescent="0.25">
      <c r="B29" s="3" t="s">
        <v>7</v>
      </c>
      <c r="C29" s="4" t="s">
        <v>8</v>
      </c>
      <c r="D29" s="4" t="s">
        <v>11</v>
      </c>
      <c r="E29" s="12" t="s">
        <v>12</v>
      </c>
      <c r="F29" s="13"/>
      <c r="G29" s="14" t="s">
        <v>2</v>
      </c>
      <c r="H29" s="15"/>
      <c r="I29" s="13"/>
      <c r="J29" s="16">
        <v>1719.91</v>
      </c>
      <c r="K29" s="13"/>
    </row>
    <row r="30" spans="2:11" x14ac:dyDescent="0.25">
      <c r="B30" s="3" t="s">
        <v>7</v>
      </c>
      <c r="C30" s="4" t="s">
        <v>8</v>
      </c>
      <c r="D30" s="4" t="s">
        <v>13</v>
      </c>
      <c r="E30" s="12" t="s">
        <v>14</v>
      </c>
      <c r="F30" s="13"/>
      <c r="G30" s="14" t="s">
        <v>15</v>
      </c>
      <c r="H30" s="15"/>
      <c r="I30" s="13"/>
      <c r="J30" s="16">
        <v>75.489999999999995</v>
      </c>
      <c r="K30" s="13"/>
    </row>
    <row r="31" spans="2:11" x14ac:dyDescent="0.25">
      <c r="B31" s="3" t="s">
        <v>7</v>
      </c>
      <c r="C31" s="4" t="s">
        <v>8</v>
      </c>
      <c r="D31" s="4" t="s">
        <v>16</v>
      </c>
      <c r="E31" s="12" t="s">
        <v>17</v>
      </c>
      <c r="F31" s="13"/>
      <c r="G31" s="14" t="s">
        <v>2</v>
      </c>
      <c r="H31" s="15"/>
      <c r="I31" s="13"/>
      <c r="J31" s="16">
        <v>229.93</v>
      </c>
      <c r="K31" s="13"/>
    </row>
    <row r="32" spans="2:11" x14ac:dyDescent="0.25">
      <c r="B32" s="3" t="s">
        <v>7</v>
      </c>
      <c r="C32" s="4" t="s">
        <v>8</v>
      </c>
      <c r="D32" s="4" t="s">
        <v>18</v>
      </c>
      <c r="E32" s="12" t="s">
        <v>19</v>
      </c>
      <c r="F32" s="13"/>
      <c r="G32" s="14" t="s">
        <v>20</v>
      </c>
      <c r="H32" s="15"/>
      <c r="I32" s="13"/>
      <c r="J32" s="16">
        <v>4500</v>
      </c>
      <c r="K32" s="13"/>
    </row>
    <row r="33" spans="2:11" x14ac:dyDescent="0.25">
      <c r="B33" s="3" t="s">
        <v>7</v>
      </c>
      <c r="C33" s="4" t="s">
        <v>8</v>
      </c>
      <c r="D33" s="4" t="s">
        <v>21</v>
      </c>
      <c r="E33" s="12" t="s">
        <v>22</v>
      </c>
      <c r="F33" s="13"/>
      <c r="G33" s="14" t="s">
        <v>23</v>
      </c>
      <c r="H33" s="15"/>
      <c r="I33" s="13"/>
      <c r="J33" s="16">
        <v>1190</v>
      </c>
      <c r="K33" s="13"/>
    </row>
    <row r="34" spans="2:11" x14ac:dyDescent="0.25">
      <c r="B34" s="3" t="s">
        <v>7</v>
      </c>
      <c r="C34" s="4" t="s">
        <v>8</v>
      </c>
      <c r="D34" s="4" t="s">
        <v>24</v>
      </c>
      <c r="E34" s="12" t="s">
        <v>25</v>
      </c>
      <c r="F34" s="13"/>
      <c r="G34" s="14" t="s">
        <v>26</v>
      </c>
      <c r="H34" s="15"/>
      <c r="I34" s="13"/>
      <c r="J34" s="16">
        <v>138.54</v>
      </c>
      <c r="K34" s="13"/>
    </row>
    <row r="35" spans="2:11" x14ac:dyDescent="0.25">
      <c r="B35" s="3" t="s">
        <v>7</v>
      </c>
      <c r="C35" s="4" t="s">
        <v>8</v>
      </c>
      <c r="D35" s="4" t="s">
        <v>27</v>
      </c>
      <c r="E35" s="12" t="s">
        <v>28</v>
      </c>
      <c r="F35" s="13"/>
      <c r="G35" s="14" t="s">
        <v>29</v>
      </c>
      <c r="H35" s="15"/>
      <c r="I35" s="13"/>
      <c r="J35" s="16">
        <v>1080</v>
      </c>
      <c r="K35" s="13"/>
    </row>
    <row r="36" spans="2:11" x14ac:dyDescent="0.25">
      <c r="B36" s="3" t="s">
        <v>7</v>
      </c>
      <c r="C36" s="4" t="s">
        <v>8</v>
      </c>
      <c r="D36" s="4" t="s">
        <v>30</v>
      </c>
      <c r="E36" s="12" t="s">
        <v>19</v>
      </c>
      <c r="F36" s="13"/>
      <c r="G36" s="14" t="s">
        <v>31</v>
      </c>
      <c r="H36" s="15"/>
      <c r="I36" s="13"/>
      <c r="J36" s="16">
        <v>15.35</v>
      </c>
      <c r="K36" s="13"/>
    </row>
    <row r="37" spans="2:11" x14ac:dyDescent="0.25">
      <c r="B37" s="3" t="s">
        <v>7</v>
      </c>
      <c r="C37" s="4" t="s">
        <v>8</v>
      </c>
      <c r="D37" s="4" t="s">
        <v>32</v>
      </c>
      <c r="E37" s="12" t="s">
        <v>33</v>
      </c>
      <c r="F37" s="13"/>
      <c r="G37" s="14" t="s">
        <v>34</v>
      </c>
      <c r="H37" s="15"/>
      <c r="I37" s="13"/>
      <c r="J37" s="16">
        <v>715.79</v>
      </c>
      <c r="K37" s="13"/>
    </row>
    <row r="38" spans="2:11" x14ac:dyDescent="0.25">
      <c r="B38" s="3" t="s">
        <v>7</v>
      </c>
      <c r="C38" s="4" t="s">
        <v>8</v>
      </c>
      <c r="D38" s="4" t="s">
        <v>32</v>
      </c>
      <c r="E38" s="12" t="s">
        <v>33</v>
      </c>
      <c r="F38" s="13"/>
      <c r="G38" s="14" t="s">
        <v>35</v>
      </c>
      <c r="H38" s="15"/>
      <c r="I38" s="13"/>
      <c r="J38" s="16">
        <v>14.61</v>
      </c>
      <c r="K38" s="13"/>
    </row>
    <row r="39" spans="2:11" x14ac:dyDescent="0.25">
      <c r="B39" s="3" t="s">
        <v>7</v>
      </c>
      <c r="C39" s="4" t="s">
        <v>8</v>
      </c>
      <c r="D39" s="4" t="s">
        <v>36</v>
      </c>
      <c r="E39" s="12" t="s">
        <v>37</v>
      </c>
      <c r="F39" s="13"/>
      <c r="G39" s="14" t="s">
        <v>38</v>
      </c>
      <c r="H39" s="15"/>
      <c r="I39" s="13"/>
      <c r="J39" s="16">
        <v>717</v>
      </c>
      <c r="K39" s="13"/>
    </row>
    <row r="40" spans="2:11" x14ac:dyDescent="0.25">
      <c r="B40" s="3" t="s">
        <v>7</v>
      </c>
      <c r="C40" s="4" t="s">
        <v>8</v>
      </c>
      <c r="D40" s="4" t="s">
        <v>39</v>
      </c>
      <c r="E40" s="12" t="s">
        <v>40</v>
      </c>
      <c r="F40" s="13"/>
      <c r="G40" s="14" t="s">
        <v>41</v>
      </c>
      <c r="H40" s="15"/>
      <c r="I40" s="13"/>
      <c r="J40" s="16">
        <v>1328.27</v>
      </c>
      <c r="K40" s="13"/>
    </row>
    <row r="41" spans="2:11" x14ac:dyDescent="0.25">
      <c r="B41" s="3" t="s">
        <v>7</v>
      </c>
      <c r="C41" s="4" t="s">
        <v>8</v>
      </c>
      <c r="D41" s="4" t="s">
        <v>42</v>
      </c>
      <c r="E41" s="12" t="s">
        <v>43</v>
      </c>
      <c r="F41" s="13"/>
      <c r="G41" s="14" t="s">
        <v>41</v>
      </c>
      <c r="H41" s="15"/>
      <c r="I41" s="13"/>
      <c r="J41" s="16">
        <v>640.27</v>
      </c>
      <c r="K41" s="13"/>
    </row>
    <row r="42" spans="2:11" x14ac:dyDescent="0.25">
      <c r="B42" s="3" t="s">
        <v>7</v>
      </c>
      <c r="C42" s="4" t="s">
        <v>8</v>
      </c>
      <c r="D42" s="4" t="s">
        <v>42</v>
      </c>
      <c r="E42" s="12" t="s">
        <v>43</v>
      </c>
      <c r="F42" s="13"/>
      <c r="G42" s="14" t="s">
        <v>41</v>
      </c>
      <c r="H42" s="15"/>
      <c r="I42" s="13"/>
      <c r="J42" s="16">
        <v>1077.2</v>
      </c>
      <c r="K42" s="13"/>
    </row>
    <row r="43" spans="2:11" x14ac:dyDescent="0.25">
      <c r="B43" s="3" t="s">
        <v>7</v>
      </c>
      <c r="C43" s="4" t="s">
        <v>8</v>
      </c>
      <c r="D43" s="4" t="s">
        <v>44</v>
      </c>
      <c r="E43" s="12" t="s">
        <v>45</v>
      </c>
      <c r="F43" s="13"/>
      <c r="G43" s="14" t="s">
        <v>2</v>
      </c>
      <c r="H43" s="15"/>
      <c r="I43" s="13"/>
      <c r="J43" s="16">
        <v>1095.45</v>
      </c>
      <c r="K43" s="13"/>
    </row>
    <row r="44" spans="2:11" x14ac:dyDescent="0.25">
      <c r="B44" s="3" t="s">
        <v>7</v>
      </c>
      <c r="C44" s="4" t="s">
        <v>8</v>
      </c>
      <c r="D44" s="4" t="s">
        <v>46</v>
      </c>
      <c r="E44" s="12" t="s">
        <v>37</v>
      </c>
      <c r="F44" s="13"/>
      <c r="G44" s="14" t="s">
        <v>47</v>
      </c>
      <c r="H44" s="15"/>
      <c r="I44" s="13"/>
      <c r="J44" s="16">
        <v>941</v>
      </c>
      <c r="K44" s="13"/>
    </row>
    <row r="45" spans="2:11" x14ac:dyDescent="0.25">
      <c r="B45" s="3" t="s">
        <v>7</v>
      </c>
      <c r="C45" s="4" t="s">
        <v>8</v>
      </c>
      <c r="D45" s="4" t="s">
        <v>48</v>
      </c>
      <c r="E45" s="12" t="s">
        <v>49</v>
      </c>
      <c r="F45" s="13"/>
      <c r="G45" s="14" t="s">
        <v>41</v>
      </c>
      <c r="H45" s="15"/>
      <c r="I45" s="13"/>
      <c r="J45" s="16">
        <v>224.91</v>
      </c>
      <c r="K45" s="13"/>
    </row>
    <row r="46" spans="2:11" x14ac:dyDescent="0.25">
      <c r="B46" s="3" t="s">
        <v>7</v>
      </c>
      <c r="C46" s="4" t="s">
        <v>8</v>
      </c>
      <c r="D46" s="4" t="s">
        <v>50</v>
      </c>
      <c r="E46" s="12" t="s">
        <v>51</v>
      </c>
      <c r="F46" s="13"/>
      <c r="G46" s="14" t="s">
        <v>2</v>
      </c>
      <c r="H46" s="15"/>
      <c r="I46" s="13"/>
      <c r="J46" s="16">
        <v>348.47</v>
      </c>
      <c r="K46" s="13"/>
    </row>
    <row r="47" spans="2:11" x14ac:dyDescent="0.25">
      <c r="B47" s="3" t="s">
        <v>7</v>
      </c>
      <c r="C47" s="4" t="s">
        <v>8</v>
      </c>
      <c r="D47" s="4" t="s">
        <v>52</v>
      </c>
      <c r="E47" s="12" t="s">
        <v>53</v>
      </c>
      <c r="F47" s="13"/>
      <c r="G47" s="14" t="s">
        <v>41</v>
      </c>
      <c r="H47" s="15"/>
      <c r="I47" s="13"/>
      <c r="J47" s="16">
        <v>157.82</v>
      </c>
      <c r="K47" s="13"/>
    </row>
    <row r="48" spans="2:11" x14ac:dyDescent="0.25">
      <c r="B48" s="3" t="s">
        <v>7</v>
      </c>
      <c r="C48" s="4" t="s">
        <v>8</v>
      </c>
      <c r="D48" s="4" t="s">
        <v>54</v>
      </c>
      <c r="E48" s="12" t="s">
        <v>55</v>
      </c>
      <c r="F48" s="13"/>
      <c r="G48" s="14" t="s">
        <v>56</v>
      </c>
      <c r="H48" s="15"/>
      <c r="I48" s="13"/>
      <c r="J48" s="16">
        <v>2474.5</v>
      </c>
      <c r="K48" s="13"/>
    </row>
    <row r="49" spans="2:11" x14ac:dyDescent="0.25">
      <c r="B49" s="3" t="s">
        <v>7</v>
      </c>
      <c r="C49" s="4" t="s">
        <v>8</v>
      </c>
      <c r="D49" s="4" t="s">
        <v>57</v>
      </c>
      <c r="E49" s="12" t="s">
        <v>2</v>
      </c>
      <c r="F49" s="13"/>
      <c r="G49" s="14" t="s">
        <v>58</v>
      </c>
      <c r="H49" s="15"/>
      <c r="I49" s="13"/>
      <c r="J49" s="16">
        <v>130</v>
      </c>
      <c r="K49" s="13"/>
    </row>
    <row r="50" spans="2:11" x14ac:dyDescent="0.25">
      <c r="B50" s="3" t="s">
        <v>98</v>
      </c>
      <c r="C50" s="4" t="s">
        <v>8</v>
      </c>
      <c r="D50" s="4" t="s">
        <v>99</v>
      </c>
      <c r="E50" s="12" t="s">
        <v>100</v>
      </c>
      <c r="F50" s="13"/>
      <c r="G50" s="14" t="s">
        <v>101</v>
      </c>
      <c r="H50" s="15"/>
      <c r="I50" s="13"/>
      <c r="J50" s="16">
        <v>791.35</v>
      </c>
      <c r="K50" s="13"/>
    </row>
    <row r="51" spans="2:11" x14ac:dyDescent="0.25">
      <c r="B51" s="3" t="s">
        <v>102</v>
      </c>
      <c r="C51" s="4" t="s">
        <v>8</v>
      </c>
      <c r="D51" s="4" t="s">
        <v>103</v>
      </c>
      <c r="E51" s="12" t="s">
        <v>104</v>
      </c>
      <c r="F51" s="13"/>
      <c r="G51" s="14" t="s">
        <v>41</v>
      </c>
      <c r="H51" s="15"/>
      <c r="I51" s="13"/>
      <c r="J51" s="16">
        <v>437.04</v>
      </c>
      <c r="K51" s="13"/>
    </row>
    <row r="52" spans="2:11" x14ac:dyDescent="0.25">
      <c r="B52" s="3" t="s">
        <v>102</v>
      </c>
      <c r="C52" s="4" t="s">
        <v>8</v>
      </c>
      <c r="D52" s="4" t="s">
        <v>105</v>
      </c>
      <c r="E52" s="12" t="s">
        <v>106</v>
      </c>
      <c r="F52" s="13"/>
      <c r="G52" s="14" t="s">
        <v>107</v>
      </c>
      <c r="H52" s="15"/>
      <c r="I52" s="13"/>
      <c r="J52" s="16">
        <v>679.97</v>
      </c>
      <c r="K52" s="13"/>
    </row>
    <row r="53" spans="2:11" x14ac:dyDescent="0.25">
      <c r="B53" s="3" t="s">
        <v>102</v>
      </c>
      <c r="C53" s="4" t="s">
        <v>8</v>
      </c>
      <c r="D53" s="4" t="s">
        <v>105</v>
      </c>
      <c r="E53" s="12" t="s">
        <v>106</v>
      </c>
      <c r="F53" s="13"/>
      <c r="G53" s="14" t="s">
        <v>107</v>
      </c>
      <c r="H53" s="15"/>
      <c r="I53" s="13"/>
      <c r="J53" s="16">
        <v>679.97</v>
      </c>
      <c r="K53" s="13"/>
    </row>
    <row r="54" spans="2:11" x14ac:dyDescent="0.25">
      <c r="B54" s="3" t="s">
        <v>102</v>
      </c>
      <c r="C54" s="4" t="s">
        <v>8</v>
      </c>
      <c r="D54" s="4" t="s">
        <v>108</v>
      </c>
      <c r="E54" s="12" t="s">
        <v>14</v>
      </c>
      <c r="F54" s="13"/>
      <c r="G54" s="14" t="s">
        <v>109</v>
      </c>
      <c r="H54" s="15"/>
      <c r="I54" s="13"/>
      <c r="J54" s="16">
        <v>75.489999999999995</v>
      </c>
      <c r="K54" s="13"/>
    </row>
    <row r="55" spans="2:11" x14ac:dyDescent="0.25">
      <c r="B55" s="3" t="s">
        <v>102</v>
      </c>
      <c r="C55" s="4" t="s">
        <v>8</v>
      </c>
      <c r="D55" s="4" t="s">
        <v>110</v>
      </c>
      <c r="E55" s="12" t="s">
        <v>111</v>
      </c>
      <c r="F55" s="13"/>
      <c r="G55" s="14" t="s">
        <v>2</v>
      </c>
      <c r="H55" s="15"/>
      <c r="I55" s="13"/>
      <c r="J55" s="16">
        <v>158.15</v>
      </c>
      <c r="K55" s="13"/>
    </row>
    <row r="56" spans="2:11" x14ac:dyDescent="0.25">
      <c r="B56" s="3" t="s">
        <v>102</v>
      </c>
      <c r="C56" s="4" t="s">
        <v>8</v>
      </c>
      <c r="D56" s="4" t="s">
        <v>112</v>
      </c>
      <c r="E56" s="12" t="s">
        <v>113</v>
      </c>
      <c r="F56" s="13"/>
      <c r="G56" s="14" t="s">
        <v>2</v>
      </c>
      <c r="H56" s="15"/>
      <c r="I56" s="13"/>
      <c r="J56" s="16">
        <v>564.33000000000004</v>
      </c>
      <c r="K56" s="13"/>
    </row>
    <row r="57" spans="2:11" x14ac:dyDescent="0.25">
      <c r="B57" s="3" t="s">
        <v>102</v>
      </c>
      <c r="C57" s="4" t="s">
        <v>8</v>
      </c>
      <c r="D57" s="4" t="s">
        <v>114</v>
      </c>
      <c r="E57" s="12" t="s">
        <v>53</v>
      </c>
      <c r="F57" s="13"/>
      <c r="G57" s="14" t="s">
        <v>41</v>
      </c>
      <c r="H57" s="15"/>
      <c r="I57" s="13"/>
      <c r="J57" s="16">
        <v>120.59</v>
      </c>
      <c r="K57" s="13"/>
    </row>
    <row r="58" spans="2:11" x14ac:dyDescent="0.25">
      <c r="B58" s="3" t="s">
        <v>102</v>
      </c>
      <c r="C58" s="4" t="s">
        <v>8</v>
      </c>
      <c r="D58" s="4" t="s">
        <v>115</v>
      </c>
      <c r="E58" s="12" t="s">
        <v>116</v>
      </c>
      <c r="F58" s="13"/>
      <c r="G58" s="14" t="s">
        <v>41</v>
      </c>
      <c r="H58" s="15"/>
      <c r="I58" s="13"/>
      <c r="J58" s="16">
        <v>227.89</v>
      </c>
      <c r="K58" s="13"/>
    </row>
    <row r="59" spans="2:11" x14ac:dyDescent="0.25">
      <c r="B59" s="3" t="s">
        <v>102</v>
      </c>
      <c r="C59" s="4" t="s">
        <v>8</v>
      </c>
      <c r="D59" s="4" t="s">
        <v>117</v>
      </c>
      <c r="E59" s="12" t="s">
        <v>28</v>
      </c>
      <c r="F59" s="13"/>
      <c r="G59" s="14" t="s">
        <v>118</v>
      </c>
      <c r="H59" s="15"/>
      <c r="I59" s="13"/>
      <c r="J59" s="16">
        <v>1059</v>
      </c>
      <c r="K59" s="13"/>
    </row>
    <row r="60" spans="2:11" ht="14.45" customHeight="1" x14ac:dyDescent="0.25">
      <c r="B60" s="3" t="s">
        <v>102</v>
      </c>
      <c r="C60" s="4" t="s">
        <v>8</v>
      </c>
      <c r="D60" s="4" t="s">
        <v>119</v>
      </c>
      <c r="E60" s="30" t="s">
        <v>120</v>
      </c>
      <c r="F60" s="31"/>
      <c r="G60" s="32" t="s">
        <v>121</v>
      </c>
      <c r="H60" s="33"/>
      <c r="I60" s="34"/>
      <c r="J60" s="28">
        <v>178.5</v>
      </c>
      <c r="K60" s="29"/>
    </row>
    <row r="61" spans="2:11" x14ac:dyDescent="0.25">
      <c r="B61" s="3" t="s">
        <v>102</v>
      </c>
      <c r="C61" s="4" t="s">
        <v>8</v>
      </c>
      <c r="D61" s="4" t="s">
        <v>122</v>
      </c>
      <c r="E61" s="12" t="s">
        <v>123</v>
      </c>
      <c r="F61" s="13"/>
      <c r="G61" s="14" t="s">
        <v>124</v>
      </c>
      <c r="H61" s="15"/>
      <c r="I61" s="13"/>
      <c r="J61" s="16">
        <v>1186.67</v>
      </c>
      <c r="K61" s="13"/>
    </row>
    <row r="62" spans="2:11" x14ac:dyDescent="0.25">
      <c r="B62" s="3" t="s">
        <v>102</v>
      </c>
      <c r="C62" s="4" t="s">
        <v>8</v>
      </c>
      <c r="D62" s="4" t="s">
        <v>125</v>
      </c>
      <c r="E62" s="12" t="s">
        <v>33</v>
      </c>
      <c r="F62" s="13"/>
      <c r="G62" s="14" t="s">
        <v>126</v>
      </c>
      <c r="H62" s="15"/>
      <c r="I62" s="13"/>
      <c r="J62" s="16">
        <v>1069.3599999999999</v>
      </c>
      <c r="K62" s="13"/>
    </row>
    <row r="63" spans="2:11" x14ac:dyDescent="0.25">
      <c r="B63" s="3" t="s">
        <v>102</v>
      </c>
      <c r="C63" s="4" t="s">
        <v>8</v>
      </c>
      <c r="D63" s="4" t="s">
        <v>127</v>
      </c>
      <c r="E63" s="12" t="s">
        <v>128</v>
      </c>
      <c r="F63" s="13"/>
      <c r="G63" s="14" t="s">
        <v>129</v>
      </c>
      <c r="H63" s="15"/>
      <c r="I63" s="13"/>
      <c r="J63" s="16">
        <v>25511.64</v>
      </c>
      <c r="K63" s="13"/>
    </row>
    <row r="64" spans="2:11" x14ac:dyDescent="0.25">
      <c r="B64" s="3" t="s">
        <v>102</v>
      </c>
      <c r="C64" s="4" t="s">
        <v>8</v>
      </c>
      <c r="D64" s="4" t="s">
        <v>130</v>
      </c>
      <c r="E64" s="12" t="s">
        <v>131</v>
      </c>
      <c r="F64" s="13"/>
      <c r="G64" s="14" t="s">
        <v>41</v>
      </c>
      <c r="H64" s="15"/>
      <c r="I64" s="13"/>
      <c r="J64" s="16">
        <v>121.15</v>
      </c>
      <c r="K64" s="13"/>
    </row>
    <row r="65" spans="2:11" x14ac:dyDescent="0.25">
      <c r="B65" s="3" t="s">
        <v>102</v>
      </c>
      <c r="C65" s="4" t="s">
        <v>8</v>
      </c>
      <c r="D65" s="4" t="s">
        <v>132</v>
      </c>
      <c r="E65" s="12" t="s">
        <v>133</v>
      </c>
      <c r="F65" s="13"/>
      <c r="G65" s="14" t="s">
        <v>134</v>
      </c>
      <c r="H65" s="15"/>
      <c r="I65" s="13"/>
      <c r="J65" s="16">
        <v>406.72</v>
      </c>
      <c r="K65" s="13"/>
    </row>
    <row r="66" spans="2:11" x14ac:dyDescent="0.25">
      <c r="B66" s="3" t="s">
        <v>102</v>
      </c>
      <c r="C66" s="4" t="s">
        <v>8</v>
      </c>
      <c r="D66" s="4" t="s">
        <v>135</v>
      </c>
      <c r="E66" s="12" t="s">
        <v>136</v>
      </c>
      <c r="F66" s="13"/>
      <c r="G66" s="14" t="s">
        <v>41</v>
      </c>
      <c r="H66" s="15"/>
      <c r="I66" s="13"/>
      <c r="J66" s="16">
        <v>5744.3</v>
      </c>
      <c r="K66" s="13"/>
    </row>
    <row r="67" spans="2:11" x14ac:dyDescent="0.25">
      <c r="B67" s="3" t="s">
        <v>102</v>
      </c>
      <c r="C67" s="4" t="s">
        <v>8</v>
      </c>
      <c r="D67" s="4" t="s">
        <v>137</v>
      </c>
      <c r="E67" s="12" t="s">
        <v>138</v>
      </c>
      <c r="F67" s="13"/>
      <c r="G67" s="14" t="s">
        <v>41</v>
      </c>
      <c r="H67" s="15"/>
      <c r="I67" s="13"/>
      <c r="J67" s="16">
        <v>250.71</v>
      </c>
      <c r="K67" s="13"/>
    </row>
    <row r="68" spans="2:11" x14ac:dyDescent="0.25">
      <c r="B68" s="3" t="s">
        <v>102</v>
      </c>
      <c r="C68" s="4" t="s">
        <v>8</v>
      </c>
      <c r="D68" s="4" t="s">
        <v>139</v>
      </c>
      <c r="E68" s="12" t="s">
        <v>140</v>
      </c>
      <c r="F68" s="13"/>
      <c r="G68" s="14" t="s">
        <v>141</v>
      </c>
      <c r="H68" s="15"/>
      <c r="I68" s="13"/>
      <c r="J68" s="16">
        <v>210</v>
      </c>
      <c r="K68" s="13"/>
    </row>
    <row r="69" spans="2:11" x14ac:dyDescent="0.25">
      <c r="B69" s="7"/>
      <c r="C69" s="54" t="s">
        <v>143</v>
      </c>
      <c r="D69" s="55"/>
      <c r="E69" s="55"/>
      <c r="F69" s="56"/>
      <c r="G69" s="47" t="s">
        <v>2</v>
      </c>
      <c r="H69" s="48"/>
      <c r="I69" s="49"/>
      <c r="J69" s="57">
        <f>SUM(J28:J68)</f>
        <v>59112.090000000018</v>
      </c>
      <c r="K69" s="56"/>
    </row>
    <row r="70" spans="2:11" ht="12.75" customHeight="1" x14ac:dyDescent="0.25">
      <c r="B70" s="44" t="s">
        <v>144</v>
      </c>
      <c r="C70" s="50"/>
      <c r="D70" s="50"/>
      <c r="E70" s="50"/>
      <c r="F70" s="50"/>
      <c r="G70" s="50"/>
      <c r="H70" s="50"/>
      <c r="I70" s="51"/>
      <c r="J70" s="52">
        <f>K27+J69</f>
        <v>263666.09000000003</v>
      </c>
      <c r="K70" s="13"/>
    </row>
    <row r="71" spans="2:11" ht="0" hidden="1" customHeight="1" x14ac:dyDescent="0.25"/>
    <row r="72" spans="2:11" ht="8.4499999999999993" customHeight="1" x14ac:dyDescent="0.25"/>
    <row r="73" spans="2:11" ht="16.899999999999999" customHeight="1" x14ac:dyDescent="0.25">
      <c r="B73" s="11" t="s">
        <v>147</v>
      </c>
      <c r="F73" s="53" t="s">
        <v>145</v>
      </c>
      <c r="G73" s="26"/>
    </row>
    <row r="74" spans="2:11" x14ac:dyDescent="0.25">
      <c r="B74" s="11"/>
      <c r="I74" t="s">
        <v>146</v>
      </c>
    </row>
    <row r="75" spans="2:11" x14ac:dyDescent="0.25">
      <c r="I75" s="11"/>
    </row>
  </sheetData>
  <mergeCells count="192">
    <mergeCell ref="G2:K5"/>
    <mergeCell ref="D27:F27"/>
    <mergeCell ref="G69:I69"/>
    <mergeCell ref="B70:I70"/>
    <mergeCell ref="J70:K70"/>
    <mergeCell ref="F73:G73"/>
    <mergeCell ref="C69:F69"/>
    <mergeCell ref="J69:K69"/>
    <mergeCell ref="E68:F68"/>
    <mergeCell ref="G68:I68"/>
    <mergeCell ref="J68:K68"/>
    <mergeCell ref="E67:F67"/>
    <mergeCell ref="G67:I67"/>
    <mergeCell ref="J67:K67"/>
    <mergeCell ref="E66:F66"/>
    <mergeCell ref="G66:I66"/>
    <mergeCell ref="J66:K66"/>
    <mergeCell ref="E65:F65"/>
    <mergeCell ref="G65:I65"/>
    <mergeCell ref="J65:K65"/>
    <mergeCell ref="E64:F64"/>
    <mergeCell ref="G64:I64"/>
    <mergeCell ref="J64:K64"/>
    <mergeCell ref="E63:F63"/>
    <mergeCell ref="G63:I63"/>
    <mergeCell ref="J63:K63"/>
    <mergeCell ref="E62:F62"/>
    <mergeCell ref="G62:I62"/>
    <mergeCell ref="J62:K62"/>
    <mergeCell ref="E61:F61"/>
    <mergeCell ref="G61:I61"/>
    <mergeCell ref="J61:K61"/>
    <mergeCell ref="J60:K60"/>
    <mergeCell ref="E60:F60"/>
    <mergeCell ref="G60:I60"/>
    <mergeCell ref="E59:F59"/>
    <mergeCell ref="G59:I59"/>
    <mergeCell ref="J59:K59"/>
    <mergeCell ref="E58:F58"/>
    <mergeCell ref="G58:I58"/>
    <mergeCell ref="J58:K58"/>
    <mergeCell ref="E57:F57"/>
    <mergeCell ref="G57:I57"/>
    <mergeCell ref="J57:K57"/>
    <mergeCell ref="E56:F56"/>
    <mergeCell ref="G56:I56"/>
    <mergeCell ref="J56:K56"/>
    <mergeCell ref="E55:F55"/>
    <mergeCell ref="G55:I55"/>
    <mergeCell ref="J55:K55"/>
    <mergeCell ref="E54:F54"/>
    <mergeCell ref="G54:I54"/>
    <mergeCell ref="J54:K54"/>
    <mergeCell ref="E53:F53"/>
    <mergeCell ref="G53:I53"/>
    <mergeCell ref="J53:K53"/>
    <mergeCell ref="E52:F52"/>
    <mergeCell ref="G52:I52"/>
    <mergeCell ref="J52:K52"/>
    <mergeCell ref="E51:F51"/>
    <mergeCell ref="G51:I51"/>
    <mergeCell ref="J51:K51"/>
    <mergeCell ref="E50:F50"/>
    <mergeCell ref="G50:I50"/>
    <mergeCell ref="J50:K50"/>
    <mergeCell ref="E26:F26"/>
    <mergeCell ref="G26:I26"/>
    <mergeCell ref="J26:K26"/>
    <mergeCell ref="E25:F25"/>
    <mergeCell ref="G25:I25"/>
    <mergeCell ref="J25:K25"/>
    <mergeCell ref="E43:F43"/>
    <mergeCell ref="G43:I43"/>
    <mergeCell ref="J43:K43"/>
    <mergeCell ref="E42:F42"/>
    <mergeCell ref="G42:I42"/>
    <mergeCell ref="J42:K42"/>
    <mergeCell ref="E41:F41"/>
    <mergeCell ref="G41:I41"/>
    <mergeCell ref="J41:K41"/>
    <mergeCell ref="E40:F40"/>
    <mergeCell ref="G40:I40"/>
    <mergeCell ref="J40:K40"/>
    <mergeCell ref="E39:F39"/>
    <mergeCell ref="G39:I39"/>
    <mergeCell ref="J39:K39"/>
    <mergeCell ref="E24:F24"/>
    <mergeCell ref="G24:I24"/>
    <mergeCell ref="J24:K24"/>
    <mergeCell ref="E23:F23"/>
    <mergeCell ref="G23:I23"/>
    <mergeCell ref="J23:K23"/>
    <mergeCell ref="E22:F22"/>
    <mergeCell ref="G22:I22"/>
    <mergeCell ref="J22:K22"/>
    <mergeCell ref="E21:F21"/>
    <mergeCell ref="G21:I21"/>
    <mergeCell ref="J21:K21"/>
    <mergeCell ref="E20:F20"/>
    <mergeCell ref="G20:I20"/>
    <mergeCell ref="J20:K20"/>
    <mergeCell ref="E19:F19"/>
    <mergeCell ref="G19:I19"/>
    <mergeCell ref="J19:K19"/>
    <mergeCell ref="E18:F18"/>
    <mergeCell ref="G18:I18"/>
    <mergeCell ref="J18:K18"/>
    <mergeCell ref="E17:F17"/>
    <mergeCell ref="G17:I17"/>
    <mergeCell ref="J17:K17"/>
    <mergeCell ref="E16:F16"/>
    <mergeCell ref="G16:I16"/>
    <mergeCell ref="J16:K16"/>
    <mergeCell ref="J10:K10"/>
    <mergeCell ref="E15:F15"/>
    <mergeCell ref="G15:I15"/>
    <mergeCell ref="J15:K15"/>
    <mergeCell ref="E14:F14"/>
    <mergeCell ref="G14:I14"/>
    <mergeCell ref="J14:K14"/>
    <mergeCell ref="E13:F13"/>
    <mergeCell ref="G13:I13"/>
    <mergeCell ref="J13:K13"/>
    <mergeCell ref="E46:F46"/>
    <mergeCell ref="G46:I46"/>
    <mergeCell ref="J46:K46"/>
    <mergeCell ref="E45:F45"/>
    <mergeCell ref="G45:I45"/>
    <mergeCell ref="J45:K45"/>
    <mergeCell ref="E44:F44"/>
    <mergeCell ref="G44:I44"/>
    <mergeCell ref="J44:K44"/>
    <mergeCell ref="E49:F49"/>
    <mergeCell ref="G49:I49"/>
    <mergeCell ref="J49:K49"/>
    <mergeCell ref="E48:F48"/>
    <mergeCell ref="G48:I48"/>
    <mergeCell ref="J48:K48"/>
    <mergeCell ref="E47:F47"/>
    <mergeCell ref="G47:I47"/>
    <mergeCell ref="J47:K47"/>
    <mergeCell ref="E38:F38"/>
    <mergeCell ref="G38:I38"/>
    <mergeCell ref="J38:K38"/>
    <mergeCell ref="E37:F37"/>
    <mergeCell ref="G37:I37"/>
    <mergeCell ref="J37:K37"/>
    <mergeCell ref="E36:F36"/>
    <mergeCell ref="G36:I36"/>
    <mergeCell ref="J36:K36"/>
    <mergeCell ref="E35:F35"/>
    <mergeCell ref="G35:I35"/>
    <mergeCell ref="J35:K35"/>
    <mergeCell ref="E34:F34"/>
    <mergeCell ref="G34:I34"/>
    <mergeCell ref="J34:K34"/>
    <mergeCell ref="E33:F33"/>
    <mergeCell ref="G33:I33"/>
    <mergeCell ref="J33:K33"/>
    <mergeCell ref="E32:F32"/>
    <mergeCell ref="G32:I32"/>
    <mergeCell ref="J32:K32"/>
    <mergeCell ref="E31:F31"/>
    <mergeCell ref="G31:I31"/>
    <mergeCell ref="J31:K31"/>
    <mergeCell ref="E30:F30"/>
    <mergeCell ref="G30:I30"/>
    <mergeCell ref="J30:K30"/>
    <mergeCell ref="E29:F29"/>
    <mergeCell ref="G29:I29"/>
    <mergeCell ref="J29:K29"/>
    <mergeCell ref="E28:F28"/>
    <mergeCell ref="G28:I28"/>
    <mergeCell ref="J28:K28"/>
    <mergeCell ref="B4:F4"/>
    <mergeCell ref="E5:F5"/>
    <mergeCell ref="B2:F2"/>
    <mergeCell ref="B3:F3"/>
    <mergeCell ref="E9:F9"/>
    <mergeCell ref="G9:I9"/>
    <mergeCell ref="J9:K9"/>
    <mergeCell ref="E8:F8"/>
    <mergeCell ref="G8:I8"/>
    <mergeCell ref="J8:K8"/>
    <mergeCell ref="E12:F12"/>
    <mergeCell ref="G12:I12"/>
    <mergeCell ref="J12:K12"/>
    <mergeCell ref="E11:F11"/>
    <mergeCell ref="G11:I11"/>
    <mergeCell ref="J11:K11"/>
    <mergeCell ref="E10:F10"/>
    <mergeCell ref="G10:I10"/>
  </mergeCells>
  <pageMargins left="0" right="0" top="0.2" bottom="0.41667007874015699" header="0.2" footer="0"/>
  <pageSetup paperSize="9" orientation="landscape" horizontalDpi="300" verticalDpi="300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2021-12-10T11:10:39Z</dcterms:modified>
</cp:coreProperties>
</file>