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49" i="1"/>
  <c r="B50" s="1"/>
  <c r="B11"/>
</calcChain>
</file>

<file path=xl/sharedStrings.xml><?xml version="1.0" encoding="utf-8"?>
<sst xmlns="http://schemas.openxmlformats.org/spreadsheetml/2006/main" count="95" uniqueCount="77">
  <si>
    <t>CENTRUL TERITORIAL VETERINAR SECTOR 2</t>
  </si>
  <si>
    <t xml:space="preserve">SITUATIA </t>
  </si>
  <si>
    <t>platilor efectuate in Martie  2021</t>
  </si>
  <si>
    <t xml:space="preserve">Cheltuieli personal </t>
  </si>
  <si>
    <t>Nr. Crt.</t>
  </si>
  <si>
    <t>Suma platita</t>
  </si>
  <si>
    <t>Beneficiar</t>
  </si>
  <si>
    <t>Obiectiv</t>
  </si>
  <si>
    <t>Data platii</t>
  </si>
  <si>
    <t>Personal CTVS2, BSBASS</t>
  </si>
  <si>
    <t xml:space="preserve">Alimentare card salarii, contributii angajati </t>
  </si>
  <si>
    <t>BS</t>
  </si>
  <si>
    <t xml:space="preserve">Contributii angajator </t>
  </si>
  <si>
    <t>CTVS2 Casierie</t>
  </si>
  <si>
    <t xml:space="preserve">CEC ridicare numerar salarii </t>
  </si>
  <si>
    <t xml:space="preserve">TOTAL </t>
  </si>
  <si>
    <t>Bunuri si servicii</t>
  </si>
  <si>
    <t>Ridicare numerar posta, alte bunuri si servicii pt intretinere</t>
  </si>
  <si>
    <t xml:space="preserve">PAPETARIE OFFICE SRL </t>
  </si>
  <si>
    <t>Papetarie</t>
  </si>
  <si>
    <t>PLURIDET COMEXIM SRL</t>
  </si>
  <si>
    <t>Produse de curatenie</t>
  </si>
  <si>
    <t>SC GASPECO L&amp;D SA</t>
  </si>
  <si>
    <t>Incarcare Butelii</t>
  </si>
  <si>
    <t xml:space="preserve">ELECTRICA FURNIZARE SA </t>
  </si>
  <si>
    <t xml:space="preserve">Consum energie electrica Adăpost Butimanu aferent lunii februarie   </t>
  </si>
  <si>
    <t>ENEL ENERGIE MUNTENIA SA</t>
  </si>
  <si>
    <t xml:space="preserve">Consum energie electrica sediu și Adăapost Tanganu aferent lunii februarie   </t>
  </si>
  <si>
    <t>APA NOVA BUCURESTI SA</t>
  </si>
  <si>
    <t>Consum apa si canlizare sediu</t>
  </si>
  <si>
    <t>SUPERCOM SA</t>
  </si>
  <si>
    <t>Servicii salubrizare Adăpost Butimanu</t>
  </si>
  <si>
    <t xml:space="preserve">SOCIETATEA NATIONALA DE INFORMATICA SA </t>
  </si>
  <si>
    <t xml:space="preserve">sisteme informatice de mentenanta pentru sistemul financiar </t>
  </si>
  <si>
    <t xml:space="preserve">SC AUTO MARCU S GRUP SA </t>
  </si>
  <si>
    <t>Revizie auto</t>
  </si>
  <si>
    <t xml:space="preserve">TEAM FORCE SECRITY SRL </t>
  </si>
  <si>
    <t xml:space="preserve">Servicii paza adapost Butimanu si Tanganu </t>
  </si>
  <si>
    <t xml:space="preserve">DEDEMAN SRL </t>
  </si>
  <si>
    <t>Materiale constructie</t>
  </si>
  <si>
    <t>RA MONITORUL OFICIAL</t>
  </si>
  <si>
    <t>Publicare anunt concurs angajare</t>
  </si>
  <si>
    <t>RO FUSION ADVERTISING</t>
  </si>
  <si>
    <t xml:space="preserve">OLYMEL FLAMINGO FOOD SRL </t>
  </si>
  <si>
    <t xml:space="preserve">Lapte praf </t>
  </si>
  <si>
    <t xml:space="preserve">GREENPOINT TRADE SRL </t>
  </si>
  <si>
    <t>Hrana animale</t>
  </si>
  <si>
    <t>MARAVET SRL</t>
  </si>
  <si>
    <t xml:space="preserve">ANIMALAND SRL </t>
  </si>
  <si>
    <t xml:space="preserve">SC C V DR. BERCARU </t>
  </si>
  <si>
    <t xml:space="preserve">Medicamente </t>
  </si>
  <si>
    <t xml:space="preserve">DEXTER INVEST SRL </t>
  </si>
  <si>
    <t xml:space="preserve">Materiale sanitare </t>
  </si>
  <si>
    <t xml:space="preserve">AAA BIROTICA SRL </t>
  </si>
  <si>
    <t xml:space="preserve">Alcool sanitar </t>
  </si>
  <si>
    <t>FUNDATIA SEMPRES FIDELIS</t>
  </si>
  <si>
    <t xml:space="preserve">Chirie adaposturi animale </t>
  </si>
  <si>
    <t xml:space="preserve">MIDA SOFT BUSINESS SRL </t>
  </si>
  <si>
    <t>Cartus toner</t>
  </si>
  <si>
    <t xml:space="preserve">SUPERCOM SA </t>
  </si>
  <si>
    <t xml:space="preserve">TELEKOM ROMANIA COMMUNICATIONS SA </t>
  </si>
  <si>
    <t>Servicii telefonie</t>
  </si>
  <si>
    <t>ORANGE ROMANIA SA</t>
  </si>
  <si>
    <t xml:space="preserve">RODAX MANAGEMENT SRL </t>
  </si>
  <si>
    <t>Servicii mentenanta pagini de internet</t>
  </si>
  <si>
    <t xml:space="preserve">ROGES TOTAL SERV SRL </t>
  </si>
  <si>
    <t xml:space="preserve">Servicii de vidanjare </t>
  </si>
  <si>
    <t xml:space="preserve">SC C VET DR BERCARU SRL </t>
  </si>
  <si>
    <t xml:space="preserve">AUCHAN ROMANIA SA </t>
  </si>
  <si>
    <t>INTERPET SALES DISTRIBUTION SRL</t>
  </si>
  <si>
    <t>SELGROS DISTRIBUTIE</t>
  </si>
  <si>
    <t>TOTAL</t>
  </si>
  <si>
    <t>TOTAL GENERAL</t>
  </si>
  <si>
    <t>Director,</t>
  </si>
  <si>
    <t>Contabil Sef,</t>
  </si>
  <si>
    <t>Intocmit,</t>
  </si>
  <si>
    <t xml:space="preserve">Analize Medicale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</si>
</sst>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2" xfId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9" fontId="3" fillId="0" borderId="2" xfId="1" applyFont="1" applyFill="1" applyBorder="1" applyAlignment="1">
      <alignment vertical="center" wrapText="1"/>
    </xf>
    <xf numFmtId="9" fontId="3" fillId="0" borderId="2" xfId="1" applyFont="1" applyFill="1" applyBorder="1" applyAlignment="1">
      <alignment horizontal="left" vertical="center" wrapText="1"/>
    </xf>
    <xf numFmtId="14" fontId="0" fillId="0" borderId="2" xfId="0" applyNumberFormat="1" applyBorder="1"/>
    <xf numFmtId="2" fontId="0" fillId="0" borderId="2" xfId="0" applyNumberFormat="1" applyBorder="1"/>
    <xf numFmtId="9" fontId="3" fillId="0" borderId="2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3" fillId="0" borderId="2" xfId="1" applyFont="1" applyFill="1" applyBorder="1" applyAlignment="1">
      <alignment horizontal="left" vertical="center"/>
    </xf>
    <xf numFmtId="14" fontId="0" fillId="0" borderId="0" xfId="0" applyNumberFormat="1"/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vertical="center"/>
    </xf>
    <xf numFmtId="9" fontId="2" fillId="0" borderId="3" xfId="1" applyFont="1" applyFill="1" applyBorder="1" applyAlignment="1">
      <alignment horizontal="left" vertical="center"/>
    </xf>
    <xf numFmtId="1" fontId="2" fillId="0" borderId="4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right" vertical="center"/>
    </xf>
    <xf numFmtId="0" fontId="0" fillId="0" borderId="2" xfId="0" applyBorder="1"/>
    <xf numFmtId="2" fontId="4" fillId="0" borderId="2" xfId="0" applyNumberFormat="1" applyFont="1" applyBorder="1"/>
    <xf numFmtId="0" fontId="3" fillId="0" borderId="2" xfId="0" applyFont="1" applyFill="1" applyBorder="1" applyAlignment="1">
      <alignment vertical="center" wrapText="1"/>
    </xf>
    <xf numFmtId="0" fontId="5" fillId="2" borderId="2" xfId="0" applyFont="1" applyFill="1" applyBorder="1"/>
    <xf numFmtId="2" fontId="4" fillId="0" borderId="2" xfId="0" applyNumberFormat="1" applyFont="1" applyFill="1" applyBorder="1"/>
    <xf numFmtId="0" fontId="6" fillId="0" borderId="2" xfId="0" applyFont="1" applyBorder="1"/>
    <xf numFmtId="0" fontId="3" fillId="0" borderId="2" xfId="0" applyFont="1" applyFill="1" applyBorder="1"/>
    <xf numFmtId="0" fontId="3" fillId="2" borderId="2" xfId="0" applyFont="1" applyFill="1" applyBorder="1"/>
    <xf numFmtId="0" fontId="0" fillId="0" borderId="3" xfId="0" applyBorder="1"/>
    <xf numFmtId="2" fontId="4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1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topLeftCell="A31" workbookViewId="0">
      <selection activeCell="E54" sqref="E54"/>
    </sheetView>
  </sheetViews>
  <sheetFormatPr defaultRowHeight="14.4"/>
  <cols>
    <col min="1" max="1" width="5.109375" customWidth="1"/>
    <col min="2" max="2" width="15.21875" customWidth="1"/>
    <col min="3" max="3" width="18.33203125" customWidth="1"/>
    <col min="4" max="4" width="31.109375" customWidth="1"/>
    <col min="5" max="5" width="13.5546875" customWidth="1"/>
  </cols>
  <sheetData>
    <row r="1" spans="1:5">
      <c r="A1" s="52" t="s">
        <v>0</v>
      </c>
      <c r="B1" s="52"/>
      <c r="C1" s="52"/>
      <c r="D1" s="52"/>
      <c r="E1" s="52"/>
    </row>
    <row r="2" spans="1:5">
      <c r="A2" s="1"/>
      <c r="B2" s="1"/>
      <c r="C2" s="1"/>
      <c r="D2" s="1"/>
      <c r="E2" s="1"/>
    </row>
    <row r="3" spans="1:5">
      <c r="A3" s="53" t="s">
        <v>1</v>
      </c>
      <c r="B3" s="53"/>
      <c r="C3" s="53"/>
      <c r="D3" s="53"/>
      <c r="E3" s="53"/>
    </row>
    <row r="4" spans="1:5">
      <c r="A4" s="53" t="s">
        <v>2</v>
      </c>
      <c r="B4" s="53"/>
      <c r="C4" s="53"/>
      <c r="D4" s="53"/>
      <c r="E4" s="53"/>
    </row>
    <row r="5" spans="1:5">
      <c r="A5" s="2"/>
      <c r="B5" s="2"/>
      <c r="C5" s="2"/>
      <c r="D5" s="2"/>
      <c r="E5" s="2"/>
    </row>
    <row r="6" spans="1:5">
      <c r="A6" s="54" t="s">
        <v>3</v>
      </c>
      <c r="B6" s="54"/>
      <c r="C6" s="54"/>
      <c r="D6" s="54"/>
      <c r="E6" s="54"/>
    </row>
    <row r="7" spans="1:5" ht="28.8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</row>
    <row r="8" spans="1:5" ht="36" customHeight="1">
      <c r="A8" s="5">
        <v>1</v>
      </c>
      <c r="B8" s="6">
        <v>170037</v>
      </c>
      <c r="C8" s="7" t="s">
        <v>9</v>
      </c>
      <c r="D8" s="8" t="s">
        <v>10</v>
      </c>
      <c r="E8" s="9">
        <v>44264</v>
      </c>
    </row>
    <row r="9" spans="1:5" ht="26.4" customHeight="1">
      <c r="A9" s="5">
        <v>2</v>
      </c>
      <c r="B9" s="10">
        <v>3793</v>
      </c>
      <c r="C9" s="11" t="s">
        <v>11</v>
      </c>
      <c r="D9" s="8" t="s">
        <v>12</v>
      </c>
      <c r="E9" s="9">
        <v>44264</v>
      </c>
    </row>
    <row r="10" spans="1:5">
      <c r="A10" s="12">
        <v>3</v>
      </c>
      <c r="B10" s="6">
        <v>150</v>
      </c>
      <c r="C10" s="11" t="s">
        <v>13</v>
      </c>
      <c r="D10" s="13" t="s">
        <v>14</v>
      </c>
      <c r="E10" s="14">
        <v>44265</v>
      </c>
    </row>
    <row r="11" spans="1:5">
      <c r="A11" s="15"/>
      <c r="B11" s="16">
        <f>SUM(B8:B10)+1</f>
        <v>173981</v>
      </c>
      <c r="C11" s="17" t="s">
        <v>15</v>
      </c>
      <c r="D11" s="18"/>
      <c r="E11" s="19"/>
    </row>
    <row r="12" spans="1:5">
      <c r="A12" s="20"/>
      <c r="B12" s="21"/>
      <c r="C12" s="22"/>
      <c r="D12" s="23"/>
      <c r="E12" s="24"/>
    </row>
    <row r="13" spans="1:5">
      <c r="A13" s="55" t="s">
        <v>16</v>
      </c>
      <c r="B13" s="55"/>
      <c r="C13" s="55"/>
      <c r="D13" s="55"/>
      <c r="E13" s="55"/>
    </row>
    <row r="14" spans="1:5" ht="28.8">
      <c r="A14" s="25" t="s">
        <v>4</v>
      </c>
      <c r="B14" s="26" t="s">
        <v>5</v>
      </c>
      <c r="C14" s="27" t="s">
        <v>6</v>
      </c>
      <c r="D14" s="27" t="s">
        <v>7</v>
      </c>
      <c r="E14" s="27" t="s">
        <v>8</v>
      </c>
    </row>
    <row r="15" spans="1:5" ht="38.4" customHeight="1">
      <c r="A15" s="25">
        <v>1</v>
      </c>
      <c r="B15" s="28">
        <v>170</v>
      </c>
      <c r="C15" s="7" t="s">
        <v>13</v>
      </c>
      <c r="D15" s="29" t="s">
        <v>17</v>
      </c>
      <c r="E15" s="30">
        <v>44265</v>
      </c>
    </row>
    <row r="16" spans="1:5" ht="39" customHeight="1">
      <c r="A16" s="25">
        <v>2</v>
      </c>
      <c r="B16" s="28">
        <v>49</v>
      </c>
      <c r="C16" s="7" t="s">
        <v>13</v>
      </c>
      <c r="D16" s="29" t="s">
        <v>17</v>
      </c>
      <c r="E16" s="30">
        <v>44274</v>
      </c>
    </row>
    <row r="17" spans="1:5" ht="28.8">
      <c r="A17" s="31">
        <v>3</v>
      </c>
      <c r="B17" s="32">
        <v>267.95999999999998</v>
      </c>
      <c r="C17" s="50" t="s">
        <v>18</v>
      </c>
      <c r="D17" s="29" t="s">
        <v>19</v>
      </c>
      <c r="E17" s="9">
        <v>44265</v>
      </c>
    </row>
    <row r="18" spans="1:5" ht="28.8">
      <c r="A18" s="31">
        <v>4</v>
      </c>
      <c r="B18" s="32">
        <v>723.56</v>
      </c>
      <c r="C18" s="50" t="s">
        <v>20</v>
      </c>
      <c r="D18" s="33" t="s">
        <v>21</v>
      </c>
      <c r="E18" s="9">
        <v>44265</v>
      </c>
    </row>
    <row r="19" spans="1:5">
      <c r="A19" s="31">
        <v>5</v>
      </c>
      <c r="B19" s="32">
        <v>1080.04</v>
      </c>
      <c r="C19" s="50" t="s">
        <v>22</v>
      </c>
      <c r="D19" s="31" t="s">
        <v>23</v>
      </c>
      <c r="E19" s="9">
        <v>44265</v>
      </c>
    </row>
    <row r="20" spans="1:5" ht="40.799999999999997" customHeight="1">
      <c r="A20" s="31">
        <v>6</v>
      </c>
      <c r="B20" s="32">
        <v>401.8</v>
      </c>
      <c r="C20" s="50" t="s">
        <v>24</v>
      </c>
      <c r="D20" s="33" t="s">
        <v>25</v>
      </c>
      <c r="E20" s="9">
        <v>44265</v>
      </c>
    </row>
    <row r="21" spans="1:5" ht="48" customHeight="1">
      <c r="A21" s="31">
        <v>7</v>
      </c>
      <c r="B21" s="32">
        <v>2049</v>
      </c>
      <c r="C21" s="50" t="s">
        <v>26</v>
      </c>
      <c r="D21" s="33" t="s">
        <v>27</v>
      </c>
      <c r="E21" s="9">
        <v>44265</v>
      </c>
    </row>
    <row r="22" spans="1:5" ht="31.2" customHeight="1">
      <c r="A22" s="31">
        <v>8</v>
      </c>
      <c r="B22" s="32">
        <v>153.4</v>
      </c>
      <c r="C22" s="50" t="s">
        <v>28</v>
      </c>
      <c r="D22" s="29" t="s">
        <v>29</v>
      </c>
      <c r="E22" s="9">
        <v>44265</v>
      </c>
    </row>
    <row r="23" spans="1:5">
      <c r="A23" s="31">
        <v>9</v>
      </c>
      <c r="B23" s="32">
        <v>68.63</v>
      </c>
      <c r="C23" s="50" t="s">
        <v>30</v>
      </c>
      <c r="D23" s="34" t="s">
        <v>31</v>
      </c>
      <c r="E23" s="9">
        <v>44265</v>
      </c>
    </row>
    <row r="24" spans="1:5" ht="43.2">
      <c r="A24" s="31">
        <v>10</v>
      </c>
      <c r="B24" s="32">
        <v>1190</v>
      </c>
      <c r="C24" s="50" t="s">
        <v>32</v>
      </c>
      <c r="D24" s="29" t="s">
        <v>33</v>
      </c>
      <c r="E24" s="9">
        <v>44265</v>
      </c>
    </row>
    <row r="25" spans="1:5" ht="28.8">
      <c r="A25" s="31">
        <v>11</v>
      </c>
      <c r="B25" s="32">
        <v>166.6</v>
      </c>
      <c r="C25" s="50" t="s">
        <v>34</v>
      </c>
      <c r="D25" s="29" t="s">
        <v>35</v>
      </c>
      <c r="E25" s="9">
        <v>44265</v>
      </c>
    </row>
    <row r="26" spans="1:5" ht="28.8">
      <c r="A26" s="31">
        <v>12</v>
      </c>
      <c r="B26" s="35">
        <v>18493.86</v>
      </c>
      <c r="C26" s="50" t="s">
        <v>36</v>
      </c>
      <c r="D26" s="29" t="s">
        <v>37</v>
      </c>
      <c r="E26" s="9">
        <v>44265</v>
      </c>
    </row>
    <row r="27" spans="1:5">
      <c r="A27" s="31">
        <v>13</v>
      </c>
      <c r="B27" s="35">
        <v>894.25</v>
      </c>
      <c r="C27" s="50" t="s">
        <v>38</v>
      </c>
      <c r="D27" s="29" t="s">
        <v>39</v>
      </c>
      <c r="E27" s="9">
        <v>44265</v>
      </c>
    </row>
    <row r="28" spans="1:5" ht="28.8">
      <c r="A28" s="31">
        <v>14</v>
      </c>
      <c r="B28" s="35">
        <v>133.6</v>
      </c>
      <c r="C28" s="51" t="s">
        <v>40</v>
      </c>
      <c r="D28" s="29" t="s">
        <v>41</v>
      </c>
      <c r="E28" s="9">
        <v>44265</v>
      </c>
    </row>
    <row r="29" spans="1:5" ht="37.200000000000003" customHeight="1">
      <c r="A29" s="31">
        <v>15</v>
      </c>
      <c r="B29" s="35">
        <v>130.9</v>
      </c>
      <c r="C29" s="51" t="s">
        <v>42</v>
      </c>
      <c r="D29" s="29" t="s">
        <v>41</v>
      </c>
      <c r="E29" s="9">
        <v>44265</v>
      </c>
    </row>
    <row r="30" spans="1:5" ht="28.8">
      <c r="A30" s="31">
        <v>16</v>
      </c>
      <c r="B30" s="32">
        <v>242.31</v>
      </c>
      <c r="C30" s="50" t="s">
        <v>43</v>
      </c>
      <c r="D30" s="36" t="s">
        <v>44</v>
      </c>
      <c r="E30" s="9">
        <v>44265</v>
      </c>
    </row>
    <row r="31" spans="1:5" ht="28.8">
      <c r="A31" s="31">
        <v>17</v>
      </c>
      <c r="B31" s="32">
        <v>2185.38</v>
      </c>
      <c r="C31" s="50" t="s">
        <v>45</v>
      </c>
      <c r="D31" s="29" t="s">
        <v>46</v>
      </c>
      <c r="E31" s="9">
        <v>44265</v>
      </c>
    </row>
    <row r="32" spans="1:5">
      <c r="A32" s="31">
        <v>18</v>
      </c>
      <c r="B32" s="32">
        <v>584.89</v>
      </c>
      <c r="C32" s="50" t="s">
        <v>47</v>
      </c>
      <c r="D32" s="29" t="s">
        <v>46</v>
      </c>
      <c r="E32" s="9">
        <v>44265</v>
      </c>
    </row>
    <row r="33" spans="1:5">
      <c r="A33" s="31">
        <v>19</v>
      </c>
      <c r="B33" s="32">
        <v>632.75</v>
      </c>
      <c r="C33" s="50" t="s">
        <v>48</v>
      </c>
      <c r="D33" s="29" t="s">
        <v>46</v>
      </c>
      <c r="E33" s="9">
        <v>44265</v>
      </c>
    </row>
    <row r="34" spans="1:5">
      <c r="A34" s="31">
        <v>20</v>
      </c>
      <c r="B34" s="32">
        <v>1453.14</v>
      </c>
      <c r="C34" s="50" t="s">
        <v>49</v>
      </c>
      <c r="D34" s="37" t="s">
        <v>50</v>
      </c>
      <c r="E34" s="9">
        <v>44265</v>
      </c>
    </row>
    <row r="35" spans="1:5">
      <c r="A35" s="31">
        <v>21</v>
      </c>
      <c r="B35" s="32">
        <v>644.61</v>
      </c>
      <c r="C35" s="50" t="s">
        <v>51</v>
      </c>
      <c r="D35" s="37" t="s">
        <v>50</v>
      </c>
      <c r="E35" s="9">
        <v>44265</v>
      </c>
    </row>
    <row r="36" spans="1:5">
      <c r="A36" s="31">
        <v>22</v>
      </c>
      <c r="B36" s="32">
        <v>400.56</v>
      </c>
      <c r="C36" s="50" t="s">
        <v>49</v>
      </c>
      <c r="D36" s="38" t="s">
        <v>52</v>
      </c>
      <c r="E36" s="9">
        <v>44265</v>
      </c>
    </row>
    <row r="37" spans="1:5">
      <c r="A37" s="31">
        <v>23</v>
      </c>
      <c r="B37" s="32">
        <v>164.15</v>
      </c>
      <c r="C37" s="50" t="s">
        <v>53</v>
      </c>
      <c r="D37" s="31" t="s">
        <v>54</v>
      </c>
      <c r="E37" s="9">
        <v>44265</v>
      </c>
    </row>
    <row r="38" spans="1:5" ht="28.8">
      <c r="A38" s="31">
        <v>24</v>
      </c>
      <c r="B38" s="32">
        <v>2437.3000000000002</v>
      </c>
      <c r="C38" s="50" t="s">
        <v>55</v>
      </c>
      <c r="D38" s="31" t="s">
        <v>56</v>
      </c>
      <c r="E38" s="9">
        <v>44265</v>
      </c>
    </row>
    <row r="39" spans="1:5" ht="28.8">
      <c r="A39" s="31">
        <v>25</v>
      </c>
      <c r="B39" s="32">
        <v>926.51</v>
      </c>
      <c r="C39" s="50" t="s">
        <v>57</v>
      </c>
      <c r="D39" s="29" t="s">
        <v>58</v>
      </c>
      <c r="E39" s="9">
        <v>44273</v>
      </c>
    </row>
    <row r="40" spans="1:5">
      <c r="A40" s="31">
        <v>26</v>
      </c>
      <c r="B40" s="32">
        <v>75.489999999999995</v>
      </c>
      <c r="C40" s="50" t="s">
        <v>59</v>
      </c>
      <c r="D40" s="34" t="s">
        <v>31</v>
      </c>
      <c r="E40" s="9">
        <v>44273</v>
      </c>
    </row>
    <row r="41" spans="1:5" ht="43.2">
      <c r="A41" s="31">
        <v>28</v>
      </c>
      <c r="B41" s="32">
        <v>370.52</v>
      </c>
      <c r="C41" s="50" t="s">
        <v>60</v>
      </c>
      <c r="D41" s="29" t="s">
        <v>61</v>
      </c>
      <c r="E41" s="9">
        <v>44273</v>
      </c>
    </row>
    <row r="42" spans="1:5" ht="28.8">
      <c r="A42" s="31">
        <v>29</v>
      </c>
      <c r="B42" s="32">
        <v>686.99</v>
      </c>
      <c r="C42" s="50" t="s">
        <v>62</v>
      </c>
      <c r="D42" s="29" t="s">
        <v>61</v>
      </c>
      <c r="E42" s="9">
        <v>44273</v>
      </c>
    </row>
    <row r="43" spans="1:5" ht="32.4" customHeight="1">
      <c r="A43" s="31">
        <v>30</v>
      </c>
      <c r="B43" s="32">
        <v>111.86</v>
      </c>
      <c r="C43" s="50" t="s">
        <v>63</v>
      </c>
      <c r="D43" s="29" t="s">
        <v>64</v>
      </c>
      <c r="E43" s="9">
        <v>44273</v>
      </c>
    </row>
    <row r="44" spans="1:5" ht="28.8">
      <c r="A44" s="31">
        <v>31</v>
      </c>
      <c r="B44" s="32">
        <v>2380</v>
      </c>
      <c r="C44" s="50" t="s">
        <v>65</v>
      </c>
      <c r="D44" s="31" t="s">
        <v>66</v>
      </c>
      <c r="E44" s="9">
        <v>44273</v>
      </c>
    </row>
    <row r="45" spans="1:5" ht="28.8">
      <c r="A45" s="31">
        <v>32</v>
      </c>
      <c r="B45" s="35">
        <v>2900.12</v>
      </c>
      <c r="C45" s="50" t="s">
        <v>67</v>
      </c>
      <c r="D45" s="31" t="s">
        <v>76</v>
      </c>
      <c r="E45" s="9">
        <v>44273</v>
      </c>
    </row>
    <row r="46" spans="1:5" ht="28.8">
      <c r="A46" s="31">
        <v>33</v>
      </c>
      <c r="B46" s="32">
        <v>330.27</v>
      </c>
      <c r="C46" s="50" t="s">
        <v>68</v>
      </c>
      <c r="D46" s="29" t="s">
        <v>46</v>
      </c>
      <c r="E46" s="9">
        <v>44273</v>
      </c>
    </row>
    <row r="47" spans="1:5" ht="28.8">
      <c r="A47" s="31">
        <v>34</v>
      </c>
      <c r="B47" s="32">
        <v>5422.75</v>
      </c>
      <c r="C47" s="50" t="s">
        <v>69</v>
      </c>
      <c r="D47" s="29" t="s">
        <v>46</v>
      </c>
      <c r="E47" s="9">
        <v>44273</v>
      </c>
    </row>
    <row r="48" spans="1:5" ht="28.8">
      <c r="A48" s="31">
        <v>35</v>
      </c>
      <c r="B48" s="32">
        <v>62.86</v>
      </c>
      <c r="C48" s="50" t="s">
        <v>70</v>
      </c>
      <c r="D48" s="31" t="s">
        <v>54</v>
      </c>
      <c r="E48" s="9">
        <v>44273</v>
      </c>
    </row>
    <row r="49" spans="1:5">
      <c r="A49" s="39"/>
      <c r="B49" s="40">
        <f>SUM(B15:B48)</f>
        <v>47985.060000000005</v>
      </c>
      <c r="C49" s="17" t="s">
        <v>71</v>
      </c>
      <c r="D49" s="39"/>
      <c r="E49" s="41"/>
    </row>
    <row r="50" spans="1:5">
      <c r="A50" s="39"/>
      <c r="B50" s="40">
        <f>B49+B11</f>
        <v>221966.06</v>
      </c>
      <c r="C50" s="17" t="s">
        <v>72</v>
      </c>
      <c r="D50" s="42"/>
      <c r="E50" s="43"/>
    </row>
    <row r="52" spans="1:5">
      <c r="A52" s="44" t="s">
        <v>73</v>
      </c>
      <c r="B52" s="44"/>
      <c r="C52" s="44"/>
      <c r="D52" s="45"/>
      <c r="E52" s="46"/>
    </row>
    <row r="53" spans="1:5">
      <c r="A53" s="44"/>
      <c r="B53" s="44"/>
      <c r="C53" s="44"/>
      <c r="D53" s="45" t="s">
        <v>74</v>
      </c>
      <c r="E53" s="47" t="s">
        <v>75</v>
      </c>
    </row>
    <row r="54" spans="1:5">
      <c r="A54" s="48"/>
      <c r="B54" s="49"/>
      <c r="C54" s="45"/>
      <c r="D54" s="45"/>
      <c r="E54" s="47"/>
    </row>
  </sheetData>
  <mergeCells count="5">
    <mergeCell ref="A1:E1"/>
    <mergeCell ref="A3:E3"/>
    <mergeCell ref="A4:E4"/>
    <mergeCell ref="A6:E6"/>
    <mergeCell ref="A13:E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2021-04-07T05:27:14Z</dcterms:modified>
</cp:coreProperties>
</file>