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C8BE4CF-1608-472F-8EA1-712880AD6E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J55" i="1" s="1"/>
  <c r="I23" i="1"/>
  <c r="J23" i="1" s="1"/>
  <c r="I56" i="1" s="1"/>
</calcChain>
</file>

<file path=xl/sharedStrings.xml><?xml version="1.0" encoding="utf-8"?>
<sst xmlns="http://schemas.openxmlformats.org/spreadsheetml/2006/main" count="212" uniqueCount="114">
  <si>
    <t xml:space="preserve">CENTRUL TERITORIAL VETERINAR </t>
  </si>
  <si>
    <t>Financiar - Contabilitate</t>
  </si>
  <si>
    <t>in perioada 01.04.2022 - 30.04.2022</t>
  </si>
  <si>
    <t/>
  </si>
  <si>
    <t>07.04.2022</t>
  </si>
  <si>
    <t>124</t>
  </si>
  <si>
    <t>ADACONI</t>
  </si>
  <si>
    <t>125</t>
  </si>
  <si>
    <t>CITY SOFT SOLUTIONS</t>
  </si>
  <si>
    <t>126</t>
  </si>
  <si>
    <t>OFFICE &amp; MORE</t>
  </si>
  <si>
    <t>127</t>
  </si>
  <si>
    <t>PLURIDET COMEXIM</t>
  </si>
  <si>
    <t>,</t>
  </si>
  <si>
    <t>128</t>
  </si>
  <si>
    <t>APA NOVA</t>
  </si>
  <si>
    <t>129</t>
  </si>
  <si>
    <t>SUPERCOM SA TARGOVISTE</t>
  </si>
  <si>
    <t>SERV SALUBRIZ/FEBRUARIE 2022  BUTIMANU</t>
  </si>
  <si>
    <t>130</t>
  </si>
  <si>
    <t>DEDEMAN</t>
  </si>
  <si>
    <t>ACUMULATOR  AUTO</t>
  </si>
  <si>
    <t>131</t>
  </si>
  <si>
    <t>SOC NAT DE INFORMATICA</t>
  </si>
  <si>
    <t>SNI LUNA MARTIE 2022</t>
  </si>
  <si>
    <t>132</t>
  </si>
  <si>
    <t>APR INOVAFLEX</t>
  </si>
  <si>
    <t>133</t>
  </si>
  <si>
    <t>MKD PROFESSIONAL SHOP</t>
  </si>
  <si>
    <t>134</t>
  </si>
  <si>
    <t>DOGGIE VET</t>
  </si>
  <si>
    <t>SERVICII MEDICALE REX</t>
  </si>
  <si>
    <t>135</t>
  </si>
  <si>
    <t>GEOSERV TOTAL PREST</t>
  </si>
  <si>
    <t>DDD  TANGANU</t>
  </si>
  <si>
    <t>DDD  SEDIU ION VLAD</t>
  </si>
  <si>
    <t>DDD  BUTIMANU</t>
  </si>
  <si>
    <t>136</t>
  </si>
  <si>
    <t>ECO NEUTRALIZARE GRINDASI</t>
  </si>
  <si>
    <t>neutralizare SNCU CAT 3 Tanganu + transport</t>
  </si>
  <si>
    <t>neutralizare SNCU CAT 3 Butimanu + transport</t>
  </si>
  <si>
    <t>137</t>
  </si>
  <si>
    <t>DECISIV MEDIA PRINT</t>
  </si>
  <si>
    <t>SISTEM POP-UP TEXTIL CURB 3.8 X 2.28 M</t>
  </si>
  <si>
    <t>138</t>
  </si>
  <si>
    <t>CO&amp;CO CONSUMER 2002</t>
  </si>
  <si>
    <t>139</t>
  </si>
  <si>
    <t>OLYMEL FLAMINGO FOOD</t>
  </si>
  <si>
    <t>140</t>
  </si>
  <si>
    <t>SELGROS DISTRIBUTIE</t>
  </si>
  <si>
    <t>141</t>
  </si>
  <si>
    <t>INTERPET SALES DISTRIBUTION</t>
  </si>
  <si>
    <t>142</t>
  </si>
  <si>
    <t>MED. ADMINISTRATE</t>
  </si>
  <si>
    <t>143</t>
  </si>
  <si>
    <t>GRUP DZC</t>
  </si>
  <si>
    <t>144</t>
  </si>
  <si>
    <t>GAMMA VET IMPEX SRL</t>
  </si>
  <si>
    <t>145</t>
  </si>
  <si>
    <t>146</t>
  </si>
  <si>
    <t>GIMED CLINIC SRL</t>
  </si>
  <si>
    <t>PRESTARI SERVICII MEDICINA MUNCII</t>
  </si>
  <si>
    <t>147</t>
  </si>
  <si>
    <t>FUNDATIA SEMPER FIDELIS DOMUS</t>
  </si>
  <si>
    <t>CHIRIE MARTIE  2022 500 Euro</t>
  </si>
  <si>
    <t>171</t>
  </si>
  <si>
    <t>INDEMNIZATIA DE HRANA</t>
  </si>
  <si>
    <t>172</t>
  </si>
  <si>
    <t>CONTRIB ASIG DE MUNCA 2.25%</t>
  </si>
  <si>
    <t>OP148</t>
  </si>
  <si>
    <t>plata salarii card</t>
  </si>
  <si>
    <t>OP149</t>
  </si>
  <si>
    <t>PLATA CASS 10% AFER SALARII BAZA</t>
  </si>
  <si>
    <t>OP150</t>
  </si>
  <si>
    <t>PLATA CAS 25% AFER SALARII BAZA</t>
  </si>
  <si>
    <t>OP151</t>
  </si>
  <si>
    <t>PLATA IMPOZ 10% AFER SALARII BAZA</t>
  </si>
  <si>
    <t>OP160</t>
  </si>
  <si>
    <t>PLATA SALARIU AMA</t>
  </si>
  <si>
    <t>OP161</t>
  </si>
  <si>
    <t>PLATA SALARIU SM</t>
  </si>
  <si>
    <t>OP162</t>
  </si>
  <si>
    <t>PLATA SALARIU VI</t>
  </si>
  <si>
    <t>OP163</t>
  </si>
  <si>
    <t>PLATA SALARIU VN</t>
  </si>
  <si>
    <t>OP164</t>
  </si>
  <si>
    <t>PLATA SALARIU MOC</t>
  </si>
  <si>
    <t>OP165</t>
  </si>
  <si>
    <t>PLATA SALARIU GDD</t>
  </si>
  <si>
    <t>OP166</t>
  </si>
  <si>
    <t>PLATA SALARIU  MG</t>
  </si>
  <si>
    <t>OP 167</t>
  </si>
  <si>
    <t>PLATA SALARIU ING SPOR</t>
  </si>
  <si>
    <t>OP 168</t>
  </si>
  <si>
    <t>PLATA CASS10% SPOR</t>
  </si>
  <si>
    <t>OP 169</t>
  </si>
  <si>
    <t>PLATA CASS 25% SPOR</t>
  </si>
  <si>
    <t>OP 170</t>
  </si>
  <si>
    <t>PLATA IMP 10% SPOR</t>
  </si>
  <si>
    <t>OP152-159</t>
  </si>
  <si>
    <t>PLATA POPRIRI AFER SALARII BAZA</t>
  </si>
  <si>
    <t>08.04.2022</t>
  </si>
  <si>
    <t>CEC 05</t>
  </si>
  <si>
    <t>RIDICARE NUMERAR ALTE BUNURI SI SERVICII</t>
  </si>
  <si>
    <t>RIDICARE NUMERAR SALARII DE BAZA</t>
  </si>
  <si>
    <t>TOTAL SUME</t>
  </si>
  <si>
    <t xml:space="preserve">Intocmit,                                                                                                                             </t>
  </si>
  <si>
    <t>PLATI</t>
  </si>
  <si>
    <t>SUMA</t>
  </si>
  <si>
    <t>TOTAL PLATI PERSONAL</t>
  </si>
  <si>
    <t>TOTAL PLATI BUNURI SI SERVICII</t>
  </si>
  <si>
    <t>P.DIRECTOR</t>
  </si>
  <si>
    <t>Alina Mihaela ANGHILINA</t>
  </si>
  <si>
    <t>Mihaela SAVU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</si>
</sst>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8]#,##0.00;\-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12"/>
      <color rgb="FF000000"/>
      <name val="Times New Roman"/>
    </font>
    <font>
      <b/>
      <sz val="14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  <charset val="238"/>
    </font>
    <font>
      <b/>
      <sz val="11"/>
      <name val="Calibri"/>
      <family val="2"/>
      <charset val="238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1" fillId="0" borderId="0" xfId="0" applyFont="1" applyFill="1" applyBorder="1"/>
    <xf numFmtId="0" fontId="6" fillId="0" borderId="1" xfId="0" applyNumberFormat="1" applyFont="1" applyFill="1" applyBorder="1" applyAlignment="1">
      <alignment horizontal="right" vertical="top" wrapText="1" readingOrder="1"/>
    </xf>
    <xf numFmtId="164" fontId="6" fillId="0" borderId="8" xfId="0" applyNumberFormat="1" applyFont="1" applyFill="1" applyBorder="1" applyAlignment="1">
      <alignment horizontal="right" vertical="top" wrapText="1" readingOrder="1"/>
    </xf>
    <xf numFmtId="164" fontId="8" fillId="0" borderId="9" xfId="0" applyNumberFormat="1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horizontal="right" vertical="top" wrapText="1" readingOrder="1"/>
    </xf>
    <xf numFmtId="0" fontId="6" fillId="0" borderId="33" xfId="0" applyNumberFormat="1" applyFont="1" applyFill="1" applyBorder="1" applyAlignment="1">
      <alignment vertical="top" wrapText="1" readingOrder="1"/>
    </xf>
    <xf numFmtId="0" fontId="6" fillId="0" borderId="34" xfId="0" applyNumberFormat="1" applyFont="1" applyFill="1" applyBorder="1" applyAlignment="1">
      <alignment vertical="top" wrapText="1" readingOrder="1"/>
    </xf>
    <xf numFmtId="0" fontId="6" fillId="0" borderId="35" xfId="0" applyNumberFormat="1" applyFont="1" applyFill="1" applyBorder="1" applyAlignment="1">
      <alignment vertical="top" wrapText="1" readingOrder="1"/>
    </xf>
    <xf numFmtId="0" fontId="6" fillId="0" borderId="33" xfId="0" applyNumberFormat="1" applyFont="1" applyFill="1" applyBorder="1" applyAlignment="1">
      <alignment horizontal="right" vertical="top" wrapText="1" readingOrder="1"/>
    </xf>
    <xf numFmtId="0" fontId="6" fillId="0" borderId="34" xfId="0" applyNumberFormat="1" applyFont="1" applyFill="1" applyBorder="1" applyAlignment="1">
      <alignment horizontal="right" vertical="top" wrapText="1" readingOrder="1"/>
    </xf>
    <xf numFmtId="0" fontId="6" fillId="0" borderId="35" xfId="0" applyNumberFormat="1" applyFont="1" applyFill="1" applyBorder="1" applyAlignment="1">
      <alignment horizontal="right" vertical="top" wrapText="1" readingOrder="1"/>
    </xf>
    <xf numFmtId="0" fontId="6" fillId="0" borderId="27" xfId="0" applyNumberFormat="1" applyFont="1" applyFill="1" applyBorder="1" applyAlignment="1">
      <alignment horizontal="right" vertical="top" wrapText="1" readingOrder="1"/>
    </xf>
    <xf numFmtId="0" fontId="6" fillId="0" borderId="19" xfId="0" applyNumberFormat="1" applyFont="1" applyFill="1" applyBorder="1" applyAlignment="1">
      <alignment horizontal="right" vertical="top" wrapText="1" readingOrder="1"/>
    </xf>
    <xf numFmtId="0" fontId="10" fillId="0" borderId="0" xfId="0" applyFont="1" applyFill="1" applyBorder="1"/>
    <xf numFmtId="164" fontId="8" fillId="0" borderId="24" xfId="0" applyNumberFormat="1" applyFont="1" applyFill="1" applyBorder="1" applyAlignment="1">
      <alignment vertical="top" wrapText="1"/>
    </xf>
    <xf numFmtId="0" fontId="4" fillId="0" borderId="13" xfId="0" applyNumberFormat="1" applyFont="1" applyFill="1" applyBorder="1" applyAlignment="1">
      <alignment horizontal="center" vertical="center" wrapText="1" readingOrder="1"/>
    </xf>
    <xf numFmtId="0" fontId="4" fillId="0" borderId="36" xfId="0" applyNumberFormat="1" applyFont="1" applyFill="1" applyBorder="1" applyAlignment="1">
      <alignment horizontal="center" vertical="center" wrapText="1" readingOrder="1"/>
    </xf>
    <xf numFmtId="0" fontId="4" fillId="0" borderId="37" xfId="0" applyNumberFormat="1" applyFont="1" applyFill="1" applyBorder="1" applyAlignment="1">
      <alignment horizontal="center" vertical="center" wrapText="1" readingOrder="1"/>
    </xf>
    <xf numFmtId="0" fontId="9" fillId="0" borderId="5" xfId="0" applyNumberFormat="1" applyFont="1" applyFill="1" applyBorder="1" applyAlignment="1">
      <alignment horizontal="center" vertical="top" wrapText="1" readingOrder="1"/>
    </xf>
    <xf numFmtId="0" fontId="9" fillId="0" borderId="6" xfId="0" applyNumberFormat="1" applyFont="1" applyFill="1" applyBorder="1" applyAlignment="1">
      <alignment horizontal="center" vertical="top" wrapText="1" readingOrder="1"/>
    </xf>
    <xf numFmtId="0" fontId="9" fillId="0" borderId="7" xfId="0" applyNumberFormat="1" applyFont="1" applyFill="1" applyBorder="1" applyAlignment="1">
      <alignment horizontal="center" vertical="top" wrapText="1" readingOrder="1"/>
    </xf>
    <xf numFmtId="0" fontId="11" fillId="0" borderId="10" xfId="0" applyNumberFormat="1" applyFont="1" applyFill="1" applyBorder="1" applyAlignment="1">
      <alignment horizontal="center" vertical="top" wrapText="1" readingOrder="1"/>
    </xf>
    <xf numFmtId="0" fontId="12" fillId="0" borderId="6" xfId="0" applyNumberFormat="1" applyFont="1" applyFill="1" applyBorder="1" applyAlignment="1">
      <alignment horizontal="center" vertical="top" wrapText="1"/>
    </xf>
    <xf numFmtId="0" fontId="12" fillId="0" borderId="9" xfId="0" applyNumberFormat="1" applyFont="1" applyFill="1" applyBorder="1" applyAlignment="1">
      <alignment horizontal="center" vertical="top" wrapText="1"/>
    </xf>
    <xf numFmtId="164" fontId="7" fillId="0" borderId="10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9" fillId="0" borderId="21" xfId="0" applyNumberFormat="1" applyFont="1" applyFill="1" applyBorder="1" applyAlignment="1">
      <alignment horizontal="center" vertical="top" wrapText="1" readingOrder="1"/>
    </xf>
    <xf numFmtId="0" fontId="9" fillId="0" borderId="22" xfId="0" applyNumberFormat="1" applyFont="1" applyFill="1" applyBorder="1" applyAlignment="1">
      <alignment horizontal="center" vertical="top" wrapText="1" readingOrder="1"/>
    </xf>
    <xf numFmtId="0" fontId="9" fillId="0" borderId="23" xfId="0" applyNumberFormat="1" applyFont="1" applyFill="1" applyBorder="1" applyAlignment="1">
      <alignment horizontal="center" vertical="top" wrapText="1" readingOrder="1"/>
    </xf>
    <xf numFmtId="0" fontId="6" fillId="0" borderId="17" xfId="0" applyNumberFormat="1" applyFont="1" applyFill="1" applyBorder="1" applyAlignment="1">
      <alignment vertical="top" wrapText="1" readingOrder="1"/>
    </xf>
    <xf numFmtId="0" fontId="1" fillId="0" borderId="20" xfId="0" applyNumberFormat="1" applyFont="1" applyFill="1" applyBorder="1" applyAlignment="1">
      <alignment vertical="top" wrapText="1"/>
    </xf>
    <xf numFmtId="0" fontId="6" fillId="0" borderId="17" xfId="0" applyNumberFormat="1" applyFont="1" applyFill="1" applyBorder="1" applyAlignment="1">
      <alignment horizontal="left" vertical="top" wrapText="1" readingOrder="1"/>
    </xf>
    <xf numFmtId="0" fontId="1" fillId="0" borderId="19" xfId="0" applyNumberFormat="1" applyFont="1" applyFill="1" applyBorder="1" applyAlignment="1">
      <alignment vertical="top" wrapText="1"/>
    </xf>
    <xf numFmtId="164" fontId="6" fillId="0" borderId="18" xfId="0" applyNumberFormat="1" applyFont="1" applyFill="1" applyBorder="1" applyAlignment="1">
      <alignment horizontal="right" vertical="top" wrapText="1" readingOrder="1"/>
    </xf>
    <xf numFmtId="0" fontId="6" fillId="0" borderId="18" xfId="0" applyNumberFormat="1" applyFont="1" applyFill="1" applyBorder="1" applyAlignment="1">
      <alignment horizontal="left" vertical="top" wrapText="1" readingOrder="1"/>
    </xf>
    <xf numFmtId="164" fontId="6" fillId="0" borderId="17" xfId="0" applyNumberFormat="1" applyFont="1" applyFill="1" applyBorder="1" applyAlignment="1">
      <alignment horizontal="right" vertical="top" wrapText="1" readingOrder="1"/>
    </xf>
    <xf numFmtId="0" fontId="6" fillId="0" borderId="15" xfId="0" applyNumberFormat="1" applyFont="1" applyFill="1" applyBorder="1" applyAlignment="1">
      <alignment vertical="top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6" fillId="0" borderId="15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164" fontId="6" fillId="0" borderId="2" xfId="0" applyNumberFormat="1" applyFont="1" applyFill="1" applyBorder="1" applyAlignment="1">
      <alignment horizontal="right" vertical="top" wrapText="1" readingOrder="1"/>
    </xf>
    <xf numFmtId="0" fontId="6" fillId="0" borderId="2" xfId="0" applyNumberFormat="1" applyFont="1" applyFill="1" applyBorder="1" applyAlignment="1">
      <alignment horizontal="left" vertical="top" wrapText="1" readingOrder="1"/>
    </xf>
    <xf numFmtId="164" fontId="6" fillId="0" borderId="15" xfId="0" applyNumberFormat="1" applyFont="1" applyFill="1" applyBorder="1" applyAlignment="1">
      <alignment horizontal="right" vertical="top" wrapText="1" readingOrder="1"/>
    </xf>
    <xf numFmtId="0" fontId="6" fillId="0" borderId="25" xfId="0" applyNumberFormat="1" applyFont="1" applyFill="1" applyBorder="1" applyAlignment="1">
      <alignment vertical="top" wrapText="1" readingOrder="1"/>
    </xf>
    <xf numFmtId="0" fontId="1" fillId="0" borderId="28" xfId="0" applyNumberFormat="1" applyFont="1" applyFill="1" applyBorder="1" applyAlignment="1">
      <alignment vertical="top" wrapText="1"/>
    </xf>
    <xf numFmtId="0" fontId="6" fillId="0" borderId="4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6" fillId="0" borderId="25" xfId="0" applyNumberFormat="1" applyFont="1" applyFill="1" applyBorder="1" applyAlignment="1">
      <alignment horizontal="right" vertical="top" wrapText="1" readingOrder="1"/>
    </xf>
    <xf numFmtId="0" fontId="6" fillId="0" borderId="25" xfId="0" applyNumberFormat="1" applyFont="1" applyFill="1" applyBorder="1" applyAlignment="1">
      <alignment horizontal="left" vertical="top" wrapText="1" readingOrder="1"/>
    </xf>
    <xf numFmtId="0" fontId="1" fillId="0" borderId="27" xfId="0" applyNumberFormat="1" applyFont="1" applyFill="1" applyBorder="1" applyAlignment="1">
      <alignment vertical="top" wrapText="1"/>
    </xf>
    <xf numFmtId="164" fontId="6" fillId="0" borderId="26" xfId="0" applyNumberFormat="1" applyFont="1" applyFill="1" applyBorder="1" applyAlignment="1">
      <alignment horizontal="right" vertical="top" wrapText="1" readingOrder="1"/>
    </xf>
    <xf numFmtId="0" fontId="4" fillId="0" borderId="21" xfId="0" applyNumberFormat="1" applyFont="1" applyFill="1" applyBorder="1" applyAlignment="1">
      <alignment horizontal="center" vertical="center" wrapText="1" readingOrder="1"/>
    </xf>
    <xf numFmtId="0" fontId="4" fillId="0" borderId="22" xfId="0" applyNumberFormat="1" applyFont="1" applyFill="1" applyBorder="1" applyAlignment="1">
      <alignment horizontal="center" vertical="center" wrapText="1" readingOrder="1"/>
    </xf>
    <xf numFmtId="0" fontId="4" fillId="0" borderId="23" xfId="0" applyNumberFormat="1" applyFont="1" applyFill="1" applyBorder="1" applyAlignment="1">
      <alignment horizontal="center" vertical="center" wrapText="1" readingOrder="1"/>
    </xf>
    <xf numFmtId="0" fontId="2" fillId="0" borderId="11" xfId="0" applyNumberFormat="1" applyFont="1" applyFill="1" applyBorder="1" applyAlignment="1">
      <alignment horizontal="left"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29" xfId="0" applyNumberFormat="1" applyFont="1" applyFill="1" applyBorder="1" applyAlignment="1">
      <alignment vertical="top" wrapText="1"/>
    </xf>
    <xf numFmtId="0" fontId="3" fillId="0" borderId="32" xfId="0" applyNumberFormat="1" applyFont="1" applyFill="1" applyBorder="1" applyAlignment="1">
      <alignment horizontal="center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0" fontId="2" fillId="0" borderId="14" xfId="0" applyNumberFormat="1" applyFont="1" applyFill="1" applyBorder="1" applyAlignment="1">
      <alignment horizontal="left" vertical="top" wrapText="1" readingOrder="1"/>
    </xf>
    <xf numFmtId="0" fontId="1" fillId="0" borderId="30" xfId="0" applyNumberFormat="1" applyFont="1" applyFill="1" applyBorder="1" applyAlignment="1">
      <alignment vertical="top" wrapText="1"/>
    </xf>
    <xf numFmtId="0" fontId="13" fillId="0" borderId="31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2"/>
  <sheetViews>
    <sheetView showGridLines="0" tabSelected="1" workbookViewId="0">
      <selection activeCell="N8" sqref="N8"/>
    </sheetView>
  </sheetViews>
  <sheetFormatPr defaultRowHeight="14.4" x14ac:dyDescent="0.3"/>
  <cols>
    <col min="1" max="1" width="9.44140625" customWidth="1"/>
    <col min="2" max="2" width="8.88671875" customWidth="1"/>
    <col min="3" max="3" width="7.44140625" customWidth="1"/>
    <col min="4" max="4" width="7" customWidth="1"/>
    <col min="5" max="5" width="13.44140625" customWidth="1"/>
    <col min="6" max="6" width="0.109375" hidden="1" customWidth="1"/>
    <col min="7" max="7" width="24.77734375" customWidth="1"/>
    <col min="8" max="8" width="15.21875" customWidth="1"/>
    <col min="9" max="9" width="0.109375" customWidth="1"/>
    <col min="10" max="10" width="12.44140625" customWidth="1"/>
    <col min="11" max="11" width="0" hidden="1" customWidth="1"/>
    <col min="12" max="12" width="6.33203125" customWidth="1"/>
  </cols>
  <sheetData>
    <row r="1" spans="2:10" ht="20.100000000000001" customHeight="1" thickBot="1" x14ac:dyDescent="0.35"/>
    <row r="2" spans="2:10" ht="14.4" customHeight="1" x14ac:dyDescent="0.3">
      <c r="B2" s="56" t="s">
        <v>0</v>
      </c>
      <c r="C2" s="57"/>
      <c r="D2" s="57"/>
      <c r="E2" s="58"/>
      <c r="F2" s="59" t="s">
        <v>107</v>
      </c>
      <c r="G2" s="60"/>
      <c r="H2" s="61"/>
      <c r="I2" s="64" t="s">
        <v>108</v>
      </c>
      <c r="J2" s="15"/>
    </row>
    <row r="3" spans="2:10" ht="14.4" customHeight="1" thickBot="1" x14ac:dyDescent="0.35">
      <c r="B3" s="62" t="s">
        <v>1</v>
      </c>
      <c r="C3" s="27"/>
      <c r="D3" s="27"/>
      <c r="E3" s="63"/>
      <c r="F3" s="53" t="s">
        <v>2</v>
      </c>
      <c r="G3" s="54"/>
      <c r="H3" s="55"/>
      <c r="I3" s="16"/>
      <c r="J3" s="17"/>
    </row>
    <row r="4" spans="2:10" x14ac:dyDescent="0.3">
      <c r="B4" s="5" t="s">
        <v>4</v>
      </c>
      <c r="C4" s="8" t="s">
        <v>65</v>
      </c>
      <c r="D4" s="45" t="s">
        <v>3</v>
      </c>
      <c r="E4" s="46"/>
      <c r="F4" s="47" t="s">
        <v>66</v>
      </c>
      <c r="G4" s="48"/>
      <c r="H4" s="48"/>
      <c r="I4" s="49">
        <v>8646</v>
      </c>
      <c r="J4" s="46"/>
    </row>
    <row r="5" spans="2:10" x14ac:dyDescent="0.3">
      <c r="B5" s="6" t="s">
        <v>4</v>
      </c>
      <c r="C5" s="9" t="s">
        <v>67</v>
      </c>
      <c r="D5" s="38" t="s">
        <v>3</v>
      </c>
      <c r="E5" s="39"/>
      <c r="F5" s="43" t="s">
        <v>68</v>
      </c>
      <c r="G5" s="41"/>
      <c r="H5" s="41"/>
      <c r="I5" s="44">
        <v>4577</v>
      </c>
      <c r="J5" s="39"/>
    </row>
    <row r="6" spans="2:10" x14ac:dyDescent="0.3">
      <c r="B6" s="6" t="s">
        <v>4</v>
      </c>
      <c r="C6" s="9" t="s">
        <v>69</v>
      </c>
      <c r="D6" s="38" t="s">
        <v>3</v>
      </c>
      <c r="E6" s="39"/>
      <c r="F6" s="43" t="s">
        <v>70</v>
      </c>
      <c r="G6" s="41"/>
      <c r="H6" s="41"/>
      <c r="I6" s="44">
        <v>61704</v>
      </c>
      <c r="J6" s="39"/>
    </row>
    <row r="7" spans="2:10" x14ac:dyDescent="0.3">
      <c r="B7" s="6" t="s">
        <v>4</v>
      </c>
      <c r="C7" s="9" t="s">
        <v>71</v>
      </c>
      <c r="D7" s="38" t="s">
        <v>3</v>
      </c>
      <c r="E7" s="39"/>
      <c r="F7" s="43" t="s">
        <v>72</v>
      </c>
      <c r="G7" s="41"/>
      <c r="H7" s="41"/>
      <c r="I7" s="44">
        <v>18267</v>
      </c>
      <c r="J7" s="39"/>
    </row>
    <row r="8" spans="2:10" x14ac:dyDescent="0.3">
      <c r="B8" s="6" t="s">
        <v>4</v>
      </c>
      <c r="C8" s="9" t="s">
        <v>73</v>
      </c>
      <c r="D8" s="38" t="s">
        <v>3</v>
      </c>
      <c r="E8" s="39"/>
      <c r="F8" s="43" t="s">
        <v>74</v>
      </c>
      <c r="G8" s="41"/>
      <c r="H8" s="41"/>
      <c r="I8" s="44">
        <v>45777</v>
      </c>
      <c r="J8" s="39"/>
    </row>
    <row r="9" spans="2:10" x14ac:dyDescent="0.3">
      <c r="B9" s="6" t="s">
        <v>4</v>
      </c>
      <c r="C9" s="9" t="s">
        <v>75</v>
      </c>
      <c r="D9" s="38" t="s">
        <v>3</v>
      </c>
      <c r="E9" s="39"/>
      <c r="F9" s="43" t="s">
        <v>76</v>
      </c>
      <c r="G9" s="41"/>
      <c r="H9" s="41"/>
      <c r="I9" s="44">
        <v>10991</v>
      </c>
      <c r="J9" s="39"/>
    </row>
    <row r="10" spans="2:10" x14ac:dyDescent="0.3">
      <c r="B10" s="6" t="s">
        <v>4</v>
      </c>
      <c r="C10" s="9" t="s">
        <v>77</v>
      </c>
      <c r="D10" s="38" t="s">
        <v>3</v>
      </c>
      <c r="E10" s="39"/>
      <c r="F10" s="43" t="s">
        <v>78</v>
      </c>
      <c r="G10" s="41"/>
      <c r="H10" s="41"/>
      <c r="I10" s="44">
        <v>10364</v>
      </c>
      <c r="J10" s="39"/>
    </row>
    <row r="11" spans="2:10" x14ac:dyDescent="0.3">
      <c r="B11" s="6" t="s">
        <v>4</v>
      </c>
      <c r="C11" s="9" t="s">
        <v>79</v>
      </c>
      <c r="D11" s="38" t="s">
        <v>3</v>
      </c>
      <c r="E11" s="39"/>
      <c r="F11" s="43" t="s">
        <v>80</v>
      </c>
      <c r="G11" s="41"/>
      <c r="H11" s="41"/>
      <c r="I11" s="44">
        <v>8018</v>
      </c>
      <c r="J11" s="39"/>
    </row>
    <row r="12" spans="2:10" x14ac:dyDescent="0.3">
      <c r="B12" s="6" t="s">
        <v>4</v>
      </c>
      <c r="C12" s="9" t="s">
        <v>81</v>
      </c>
      <c r="D12" s="38" t="s">
        <v>3</v>
      </c>
      <c r="E12" s="39"/>
      <c r="F12" s="43" t="s">
        <v>82</v>
      </c>
      <c r="G12" s="41"/>
      <c r="H12" s="41"/>
      <c r="I12" s="44">
        <v>3350</v>
      </c>
      <c r="J12" s="39"/>
    </row>
    <row r="13" spans="2:10" x14ac:dyDescent="0.3">
      <c r="B13" s="6" t="s">
        <v>4</v>
      </c>
      <c r="C13" s="9" t="s">
        <v>83</v>
      </c>
      <c r="D13" s="38" t="s">
        <v>3</v>
      </c>
      <c r="E13" s="39"/>
      <c r="F13" s="43" t="s">
        <v>84</v>
      </c>
      <c r="G13" s="41"/>
      <c r="H13" s="41"/>
      <c r="I13" s="44">
        <v>2277</v>
      </c>
      <c r="J13" s="39"/>
    </row>
    <row r="14" spans="2:10" x14ac:dyDescent="0.3">
      <c r="B14" s="6" t="s">
        <v>4</v>
      </c>
      <c r="C14" s="9" t="s">
        <v>85</v>
      </c>
      <c r="D14" s="38" t="s">
        <v>3</v>
      </c>
      <c r="E14" s="39"/>
      <c r="F14" s="43" t="s">
        <v>86</v>
      </c>
      <c r="G14" s="41"/>
      <c r="H14" s="41"/>
      <c r="I14" s="44">
        <v>6788</v>
      </c>
      <c r="J14" s="39"/>
    </row>
    <row r="15" spans="2:10" x14ac:dyDescent="0.3">
      <c r="B15" s="6" t="s">
        <v>4</v>
      </c>
      <c r="C15" s="9" t="s">
        <v>87</v>
      </c>
      <c r="D15" s="38" t="s">
        <v>3</v>
      </c>
      <c r="E15" s="39"/>
      <c r="F15" s="43" t="s">
        <v>88</v>
      </c>
      <c r="G15" s="41"/>
      <c r="H15" s="41"/>
      <c r="I15" s="44">
        <v>3403</v>
      </c>
      <c r="J15" s="39"/>
    </row>
    <row r="16" spans="2:10" x14ac:dyDescent="0.3">
      <c r="B16" s="6" t="s">
        <v>4</v>
      </c>
      <c r="C16" s="9" t="s">
        <v>89</v>
      </c>
      <c r="D16" s="38" t="s">
        <v>3</v>
      </c>
      <c r="E16" s="39"/>
      <c r="F16" s="43" t="s">
        <v>90</v>
      </c>
      <c r="G16" s="41"/>
      <c r="H16" s="41"/>
      <c r="I16" s="44">
        <v>2933</v>
      </c>
      <c r="J16" s="39"/>
    </row>
    <row r="17" spans="2:10" x14ac:dyDescent="0.3">
      <c r="B17" s="6" t="s">
        <v>4</v>
      </c>
      <c r="C17" s="9" t="s">
        <v>91</v>
      </c>
      <c r="D17" s="38" t="s">
        <v>3</v>
      </c>
      <c r="E17" s="39"/>
      <c r="F17" s="43" t="s">
        <v>92</v>
      </c>
      <c r="G17" s="41"/>
      <c r="H17" s="41"/>
      <c r="I17" s="44">
        <v>7816</v>
      </c>
      <c r="J17" s="39"/>
    </row>
    <row r="18" spans="2:10" x14ac:dyDescent="0.3">
      <c r="B18" s="6" t="s">
        <v>4</v>
      </c>
      <c r="C18" s="9" t="s">
        <v>93</v>
      </c>
      <c r="D18" s="38" t="s">
        <v>3</v>
      </c>
      <c r="E18" s="39"/>
      <c r="F18" s="43" t="s">
        <v>94</v>
      </c>
      <c r="G18" s="41"/>
      <c r="H18" s="41"/>
      <c r="I18" s="44">
        <v>2030</v>
      </c>
      <c r="J18" s="39"/>
    </row>
    <row r="19" spans="2:10" x14ac:dyDescent="0.3">
      <c r="B19" s="6" t="s">
        <v>4</v>
      </c>
      <c r="C19" s="9" t="s">
        <v>95</v>
      </c>
      <c r="D19" s="38" t="s">
        <v>3</v>
      </c>
      <c r="E19" s="39"/>
      <c r="F19" s="43" t="s">
        <v>96</v>
      </c>
      <c r="G19" s="41"/>
      <c r="H19" s="41"/>
      <c r="I19" s="44">
        <v>5085</v>
      </c>
      <c r="J19" s="39"/>
    </row>
    <row r="20" spans="2:10" x14ac:dyDescent="0.3">
      <c r="B20" s="6" t="s">
        <v>4</v>
      </c>
      <c r="C20" s="9" t="s">
        <v>97</v>
      </c>
      <c r="D20" s="38" t="s">
        <v>3</v>
      </c>
      <c r="E20" s="39"/>
      <c r="F20" s="43" t="s">
        <v>98</v>
      </c>
      <c r="G20" s="41"/>
      <c r="H20" s="41"/>
      <c r="I20" s="44">
        <v>1220</v>
      </c>
      <c r="J20" s="39"/>
    </row>
    <row r="21" spans="2:10" ht="24" x14ac:dyDescent="0.3">
      <c r="B21" s="6" t="s">
        <v>4</v>
      </c>
      <c r="C21" s="9" t="s">
        <v>99</v>
      </c>
      <c r="D21" s="38" t="s">
        <v>3</v>
      </c>
      <c r="E21" s="39"/>
      <c r="F21" s="43" t="s">
        <v>100</v>
      </c>
      <c r="G21" s="41"/>
      <c r="H21" s="41"/>
      <c r="I21" s="44">
        <v>4618</v>
      </c>
      <c r="J21" s="39"/>
    </row>
    <row r="22" spans="2:10" ht="15" thickBot="1" x14ac:dyDescent="0.35">
      <c r="B22" s="7" t="s">
        <v>101</v>
      </c>
      <c r="C22" s="10" t="s">
        <v>102</v>
      </c>
      <c r="D22" s="31" t="s">
        <v>3</v>
      </c>
      <c r="E22" s="32"/>
      <c r="F22" s="36" t="s">
        <v>104</v>
      </c>
      <c r="G22" s="34"/>
      <c r="H22" s="34"/>
      <c r="I22" s="37">
        <v>150</v>
      </c>
      <c r="J22" s="32"/>
    </row>
    <row r="23" spans="2:10" ht="14.4" customHeight="1" thickBot="1" x14ac:dyDescent="0.35">
      <c r="B23" s="18" t="s">
        <v>109</v>
      </c>
      <c r="C23" s="19"/>
      <c r="D23" s="19"/>
      <c r="E23" s="19"/>
      <c r="F23" s="19"/>
      <c r="G23" s="19"/>
      <c r="H23" s="20"/>
      <c r="I23" s="2">
        <f>SUM(I4:I22)</f>
        <v>208014</v>
      </c>
      <c r="J23" s="3">
        <f>SUM(I23:I23)</f>
        <v>208014</v>
      </c>
    </row>
    <row r="24" spans="2:10" x14ac:dyDescent="0.3">
      <c r="B24" s="5" t="s">
        <v>4</v>
      </c>
      <c r="C24" s="11" t="s">
        <v>5</v>
      </c>
      <c r="D24" s="45" t="s">
        <v>6</v>
      </c>
      <c r="E24" s="46"/>
      <c r="F24" s="50" t="s">
        <v>3</v>
      </c>
      <c r="G24" s="51"/>
      <c r="H24" s="46"/>
      <c r="I24" s="52">
        <v>323.33999999999997</v>
      </c>
      <c r="J24" s="46"/>
    </row>
    <row r="25" spans="2:10" x14ac:dyDescent="0.3">
      <c r="B25" s="6" t="s">
        <v>4</v>
      </c>
      <c r="C25" s="1" t="s">
        <v>7</v>
      </c>
      <c r="D25" s="38" t="s">
        <v>8</v>
      </c>
      <c r="E25" s="39"/>
      <c r="F25" s="40" t="s">
        <v>3</v>
      </c>
      <c r="G25" s="41"/>
      <c r="H25" s="39"/>
      <c r="I25" s="42">
        <v>133.1</v>
      </c>
      <c r="J25" s="39"/>
    </row>
    <row r="26" spans="2:10" x14ac:dyDescent="0.3">
      <c r="B26" s="6" t="s">
        <v>4</v>
      </c>
      <c r="C26" s="1" t="s">
        <v>9</v>
      </c>
      <c r="D26" s="38" t="s">
        <v>10</v>
      </c>
      <c r="E26" s="39"/>
      <c r="F26" s="40" t="s">
        <v>3</v>
      </c>
      <c r="G26" s="41"/>
      <c r="H26" s="39"/>
      <c r="I26" s="42">
        <v>88.24</v>
      </c>
      <c r="J26" s="39"/>
    </row>
    <row r="27" spans="2:10" x14ac:dyDescent="0.3">
      <c r="B27" s="6" t="s">
        <v>4</v>
      </c>
      <c r="C27" s="1" t="s">
        <v>11</v>
      </c>
      <c r="D27" s="38" t="s">
        <v>12</v>
      </c>
      <c r="E27" s="39"/>
      <c r="F27" s="40" t="s">
        <v>13</v>
      </c>
      <c r="G27" s="41"/>
      <c r="H27" s="39"/>
      <c r="I27" s="42">
        <v>210.91</v>
      </c>
      <c r="J27" s="39"/>
    </row>
    <row r="28" spans="2:10" x14ac:dyDescent="0.3">
      <c r="B28" s="6" t="s">
        <v>4</v>
      </c>
      <c r="C28" s="1" t="s">
        <v>14</v>
      </c>
      <c r="D28" s="38" t="s">
        <v>15</v>
      </c>
      <c r="E28" s="39"/>
      <c r="F28" s="40" t="s">
        <v>3</v>
      </c>
      <c r="G28" s="41"/>
      <c r="H28" s="39"/>
      <c r="I28" s="42">
        <v>154.28</v>
      </c>
      <c r="J28" s="39"/>
    </row>
    <row r="29" spans="2:10" x14ac:dyDescent="0.3">
      <c r="B29" s="6" t="s">
        <v>4</v>
      </c>
      <c r="C29" s="1" t="s">
        <v>16</v>
      </c>
      <c r="D29" s="38" t="s">
        <v>17</v>
      </c>
      <c r="E29" s="39"/>
      <c r="F29" s="40" t="s">
        <v>18</v>
      </c>
      <c r="G29" s="41"/>
      <c r="H29" s="39"/>
      <c r="I29" s="42">
        <v>68.63</v>
      </c>
      <c r="J29" s="39"/>
    </row>
    <row r="30" spans="2:10" x14ac:dyDescent="0.3">
      <c r="B30" s="6" t="s">
        <v>4</v>
      </c>
      <c r="C30" s="1" t="s">
        <v>19</v>
      </c>
      <c r="D30" s="38" t="s">
        <v>20</v>
      </c>
      <c r="E30" s="39"/>
      <c r="F30" s="40" t="s">
        <v>21</v>
      </c>
      <c r="G30" s="41"/>
      <c r="H30" s="39"/>
      <c r="I30" s="42">
        <v>449</v>
      </c>
      <c r="J30" s="39"/>
    </row>
    <row r="31" spans="2:10" x14ac:dyDescent="0.3">
      <c r="B31" s="6" t="s">
        <v>4</v>
      </c>
      <c r="C31" s="1" t="s">
        <v>22</v>
      </c>
      <c r="D31" s="38" t="s">
        <v>23</v>
      </c>
      <c r="E31" s="39"/>
      <c r="F31" s="40" t="s">
        <v>24</v>
      </c>
      <c r="G31" s="41"/>
      <c r="H31" s="39"/>
      <c r="I31" s="42">
        <v>1190</v>
      </c>
      <c r="J31" s="39"/>
    </row>
    <row r="32" spans="2:10" x14ac:dyDescent="0.3">
      <c r="B32" s="6" t="s">
        <v>4</v>
      </c>
      <c r="C32" s="1" t="s">
        <v>25</v>
      </c>
      <c r="D32" s="38" t="s">
        <v>26</v>
      </c>
      <c r="E32" s="39"/>
      <c r="F32" s="40" t="s">
        <v>3</v>
      </c>
      <c r="G32" s="41"/>
      <c r="H32" s="39"/>
      <c r="I32" s="42">
        <v>527.16999999999996</v>
      </c>
      <c r="J32" s="39"/>
    </row>
    <row r="33" spans="2:16" x14ac:dyDescent="0.3">
      <c r="B33" s="6" t="s">
        <v>4</v>
      </c>
      <c r="C33" s="1" t="s">
        <v>27</v>
      </c>
      <c r="D33" s="38" t="s">
        <v>28</v>
      </c>
      <c r="E33" s="39"/>
      <c r="F33" s="40" t="s">
        <v>3</v>
      </c>
      <c r="G33" s="41"/>
      <c r="H33" s="39"/>
      <c r="I33" s="42">
        <v>582.52</v>
      </c>
      <c r="J33" s="39"/>
    </row>
    <row r="34" spans="2:16" x14ac:dyDescent="0.3">
      <c r="B34" s="6" t="s">
        <v>4</v>
      </c>
      <c r="C34" s="1" t="s">
        <v>29</v>
      </c>
      <c r="D34" s="38" t="s">
        <v>30</v>
      </c>
      <c r="E34" s="39"/>
      <c r="F34" s="40" t="s">
        <v>31</v>
      </c>
      <c r="G34" s="41"/>
      <c r="H34" s="39"/>
      <c r="I34" s="42">
        <v>12705</v>
      </c>
      <c r="J34" s="39"/>
    </row>
    <row r="35" spans="2:16" x14ac:dyDescent="0.3">
      <c r="B35" s="6" t="s">
        <v>4</v>
      </c>
      <c r="C35" s="1" t="s">
        <v>29</v>
      </c>
      <c r="D35" s="38" t="s">
        <v>30</v>
      </c>
      <c r="E35" s="39"/>
      <c r="F35" s="40" t="s">
        <v>31</v>
      </c>
      <c r="G35" s="41"/>
      <c r="H35" s="39"/>
      <c r="I35" s="42">
        <v>630</v>
      </c>
      <c r="J35" s="39"/>
    </row>
    <row r="36" spans="2:16" x14ac:dyDescent="0.3">
      <c r="B36" s="6" t="s">
        <v>4</v>
      </c>
      <c r="C36" s="1" t="s">
        <v>32</v>
      </c>
      <c r="D36" s="38" t="s">
        <v>33</v>
      </c>
      <c r="E36" s="39"/>
      <c r="F36" s="40" t="s">
        <v>34</v>
      </c>
      <c r="G36" s="41"/>
      <c r="H36" s="39"/>
      <c r="I36" s="42">
        <v>178.5</v>
      </c>
      <c r="J36" s="39"/>
    </row>
    <row r="37" spans="2:16" x14ac:dyDescent="0.3">
      <c r="B37" s="6" t="s">
        <v>4</v>
      </c>
      <c r="C37" s="1" t="s">
        <v>32</v>
      </c>
      <c r="D37" s="38" t="s">
        <v>33</v>
      </c>
      <c r="E37" s="39"/>
      <c r="F37" s="40" t="s">
        <v>35</v>
      </c>
      <c r="G37" s="41"/>
      <c r="H37" s="39"/>
      <c r="I37" s="42">
        <v>178.5</v>
      </c>
      <c r="J37" s="39"/>
    </row>
    <row r="38" spans="2:16" x14ac:dyDescent="0.3">
      <c r="B38" s="6" t="s">
        <v>4</v>
      </c>
      <c r="C38" s="1" t="s">
        <v>32</v>
      </c>
      <c r="D38" s="38" t="s">
        <v>33</v>
      </c>
      <c r="E38" s="39"/>
      <c r="F38" s="40" t="s">
        <v>36</v>
      </c>
      <c r="G38" s="41"/>
      <c r="H38" s="39"/>
      <c r="I38" s="42">
        <v>178.5</v>
      </c>
      <c r="J38" s="39"/>
      <c r="P38" s="13"/>
    </row>
    <row r="39" spans="2:16" x14ac:dyDescent="0.3">
      <c r="B39" s="6" t="s">
        <v>4</v>
      </c>
      <c r="C39" s="1" t="s">
        <v>37</v>
      </c>
      <c r="D39" s="38" t="s">
        <v>38</v>
      </c>
      <c r="E39" s="39"/>
      <c r="F39" s="40" t="s">
        <v>39</v>
      </c>
      <c r="G39" s="41"/>
      <c r="H39" s="39"/>
      <c r="I39" s="42">
        <v>592.91999999999996</v>
      </c>
      <c r="J39" s="39"/>
    </row>
    <row r="40" spans="2:16" x14ac:dyDescent="0.3">
      <c r="B40" s="6" t="s">
        <v>4</v>
      </c>
      <c r="C40" s="1" t="s">
        <v>37</v>
      </c>
      <c r="D40" s="38" t="s">
        <v>38</v>
      </c>
      <c r="E40" s="39"/>
      <c r="F40" s="40" t="s">
        <v>40</v>
      </c>
      <c r="G40" s="41"/>
      <c r="H40" s="39"/>
      <c r="I40" s="42">
        <v>934.82</v>
      </c>
      <c r="J40" s="39"/>
    </row>
    <row r="41" spans="2:16" x14ac:dyDescent="0.3">
      <c r="B41" s="6" t="s">
        <v>4</v>
      </c>
      <c r="C41" s="1" t="s">
        <v>41</v>
      </c>
      <c r="D41" s="38" t="s">
        <v>42</v>
      </c>
      <c r="E41" s="39"/>
      <c r="F41" s="40" t="s">
        <v>43</v>
      </c>
      <c r="G41" s="41"/>
      <c r="H41" s="39"/>
      <c r="I41" s="42">
        <v>2886.35</v>
      </c>
      <c r="J41" s="39"/>
    </row>
    <row r="42" spans="2:16" x14ac:dyDescent="0.3">
      <c r="B42" s="6" t="s">
        <v>4</v>
      </c>
      <c r="C42" s="1" t="s">
        <v>44</v>
      </c>
      <c r="D42" s="38" t="s">
        <v>45</v>
      </c>
      <c r="E42" s="39"/>
      <c r="F42" s="40" t="s">
        <v>3</v>
      </c>
      <c r="G42" s="41"/>
      <c r="H42" s="39"/>
      <c r="I42" s="42">
        <v>203.49</v>
      </c>
      <c r="J42" s="39"/>
    </row>
    <row r="43" spans="2:16" x14ac:dyDescent="0.3">
      <c r="B43" s="6" t="s">
        <v>4</v>
      </c>
      <c r="C43" s="1" t="s">
        <v>46</v>
      </c>
      <c r="D43" s="38" t="s">
        <v>47</v>
      </c>
      <c r="E43" s="39"/>
      <c r="F43" s="40" t="s">
        <v>3</v>
      </c>
      <c r="G43" s="41"/>
      <c r="H43" s="39"/>
      <c r="I43" s="42">
        <v>140</v>
      </c>
      <c r="J43" s="39"/>
    </row>
    <row r="44" spans="2:16" x14ac:dyDescent="0.3">
      <c r="B44" s="6" t="s">
        <v>4</v>
      </c>
      <c r="C44" s="1" t="s">
        <v>48</v>
      </c>
      <c r="D44" s="38" t="s">
        <v>49</v>
      </c>
      <c r="E44" s="39"/>
      <c r="F44" s="40" t="s">
        <v>3</v>
      </c>
      <c r="G44" s="41"/>
      <c r="H44" s="39"/>
      <c r="I44" s="42">
        <v>810.25</v>
      </c>
      <c r="J44" s="39"/>
    </row>
    <row r="45" spans="2:16" x14ac:dyDescent="0.3">
      <c r="B45" s="6" t="s">
        <v>4</v>
      </c>
      <c r="C45" s="1" t="s">
        <v>50</v>
      </c>
      <c r="D45" s="38" t="s">
        <v>51</v>
      </c>
      <c r="E45" s="39"/>
      <c r="F45" s="40" t="s">
        <v>3</v>
      </c>
      <c r="G45" s="41"/>
      <c r="H45" s="39"/>
      <c r="I45" s="42">
        <v>4248.6099999999997</v>
      </c>
      <c r="J45" s="39"/>
    </row>
    <row r="46" spans="2:16" x14ac:dyDescent="0.3">
      <c r="B46" s="6" t="s">
        <v>4</v>
      </c>
      <c r="C46" s="1" t="s">
        <v>50</v>
      </c>
      <c r="D46" s="38" t="s">
        <v>51</v>
      </c>
      <c r="E46" s="39"/>
      <c r="F46" s="40" t="s">
        <v>3</v>
      </c>
      <c r="G46" s="41"/>
      <c r="H46" s="39"/>
      <c r="I46" s="42">
        <v>21851.78</v>
      </c>
      <c r="J46" s="39"/>
    </row>
    <row r="47" spans="2:16" x14ac:dyDescent="0.3">
      <c r="B47" s="6" t="s">
        <v>4</v>
      </c>
      <c r="C47" s="1" t="s">
        <v>52</v>
      </c>
      <c r="D47" s="38" t="s">
        <v>30</v>
      </c>
      <c r="E47" s="39"/>
      <c r="F47" s="40" t="s">
        <v>53</v>
      </c>
      <c r="G47" s="41"/>
      <c r="H47" s="39"/>
      <c r="I47" s="42">
        <v>5428</v>
      </c>
      <c r="J47" s="39"/>
    </row>
    <row r="48" spans="2:16" x14ac:dyDescent="0.3">
      <c r="B48" s="6" t="s">
        <v>4</v>
      </c>
      <c r="C48" s="1" t="s">
        <v>54</v>
      </c>
      <c r="D48" s="38" t="s">
        <v>55</v>
      </c>
      <c r="E48" s="39"/>
      <c r="F48" s="40" t="s">
        <v>3</v>
      </c>
      <c r="G48" s="41"/>
      <c r="H48" s="39"/>
      <c r="I48" s="42">
        <v>181.48</v>
      </c>
      <c r="J48" s="39"/>
    </row>
    <row r="49" spans="2:10" x14ac:dyDescent="0.3">
      <c r="B49" s="6" t="s">
        <v>4</v>
      </c>
      <c r="C49" s="1" t="s">
        <v>56</v>
      </c>
      <c r="D49" s="38" t="s">
        <v>57</v>
      </c>
      <c r="E49" s="39"/>
      <c r="F49" s="40" t="s">
        <v>3</v>
      </c>
      <c r="G49" s="41"/>
      <c r="H49" s="39"/>
      <c r="I49" s="42">
        <v>232.31</v>
      </c>
      <c r="J49" s="39"/>
    </row>
    <row r="50" spans="2:10" x14ac:dyDescent="0.3">
      <c r="B50" s="6" t="s">
        <v>4</v>
      </c>
      <c r="C50" s="1" t="s">
        <v>58</v>
      </c>
      <c r="D50" s="38" t="s">
        <v>49</v>
      </c>
      <c r="E50" s="39"/>
      <c r="F50" s="40" t="s">
        <v>3</v>
      </c>
      <c r="G50" s="41"/>
      <c r="H50" s="39"/>
      <c r="I50" s="42">
        <v>169.12</v>
      </c>
      <c r="J50" s="39"/>
    </row>
    <row r="51" spans="2:10" x14ac:dyDescent="0.3">
      <c r="B51" s="6" t="s">
        <v>4</v>
      </c>
      <c r="C51" s="1" t="s">
        <v>59</v>
      </c>
      <c r="D51" s="38" t="s">
        <v>60</v>
      </c>
      <c r="E51" s="39"/>
      <c r="F51" s="40" t="s">
        <v>61</v>
      </c>
      <c r="G51" s="41"/>
      <c r="H51" s="39"/>
      <c r="I51" s="42">
        <v>269</v>
      </c>
      <c r="J51" s="39"/>
    </row>
    <row r="52" spans="2:10" x14ac:dyDescent="0.3">
      <c r="B52" s="6" t="s">
        <v>4</v>
      </c>
      <c r="C52" s="1" t="s">
        <v>62</v>
      </c>
      <c r="D52" s="38" t="s">
        <v>63</v>
      </c>
      <c r="E52" s="39"/>
      <c r="F52" s="40" t="s">
        <v>64</v>
      </c>
      <c r="G52" s="41"/>
      <c r="H52" s="39"/>
      <c r="I52" s="42">
        <v>2473.5</v>
      </c>
      <c r="J52" s="39"/>
    </row>
    <row r="53" spans="2:10" x14ac:dyDescent="0.3">
      <c r="B53" s="6" t="s">
        <v>101</v>
      </c>
      <c r="C53" s="1" t="s">
        <v>102</v>
      </c>
      <c r="D53" s="38" t="s">
        <v>3</v>
      </c>
      <c r="E53" s="39"/>
      <c r="F53" s="40" t="s">
        <v>103</v>
      </c>
      <c r="G53" s="41"/>
      <c r="H53" s="39"/>
      <c r="I53" s="42">
        <v>1666</v>
      </c>
      <c r="J53" s="39"/>
    </row>
    <row r="54" spans="2:10" ht="15" thickBot="1" x14ac:dyDescent="0.35">
      <c r="B54" s="7" t="s">
        <v>101</v>
      </c>
      <c r="C54" s="12" t="s">
        <v>102</v>
      </c>
      <c r="D54" s="31" t="s">
        <v>3</v>
      </c>
      <c r="E54" s="32"/>
      <c r="F54" s="33" t="s">
        <v>103</v>
      </c>
      <c r="G54" s="34"/>
      <c r="H54" s="32"/>
      <c r="I54" s="35">
        <v>104.31</v>
      </c>
      <c r="J54" s="32"/>
    </row>
    <row r="55" spans="2:10" ht="15" thickBot="1" x14ac:dyDescent="0.35">
      <c r="B55" s="28" t="s">
        <v>110</v>
      </c>
      <c r="C55" s="29"/>
      <c r="D55" s="29"/>
      <c r="E55" s="29"/>
      <c r="F55" s="29"/>
      <c r="G55" s="29"/>
      <c r="H55" s="30"/>
      <c r="I55" s="4">
        <f>SUM(I24:I54)</f>
        <v>59789.63</v>
      </c>
      <c r="J55" s="14">
        <f>SUM(I55)</f>
        <v>59789.63</v>
      </c>
    </row>
    <row r="56" spans="2:10" ht="12.75" customHeight="1" thickBot="1" x14ac:dyDescent="0.35">
      <c r="B56" s="21" t="s">
        <v>105</v>
      </c>
      <c r="C56" s="22"/>
      <c r="D56" s="22"/>
      <c r="E56" s="22"/>
      <c r="F56" s="22"/>
      <c r="G56" s="22"/>
      <c r="H56" s="23"/>
      <c r="I56" s="24">
        <f>J23+J55</f>
        <v>267803.63</v>
      </c>
      <c r="J56" s="25"/>
    </row>
    <row r="57" spans="2:10" ht="0" hidden="1" customHeight="1" x14ac:dyDescent="0.3"/>
    <row r="58" spans="2:10" ht="8.4" customHeight="1" x14ac:dyDescent="0.3"/>
    <row r="59" spans="2:10" ht="16.8" customHeight="1" x14ac:dyDescent="0.3"/>
    <row r="60" spans="2:10" x14ac:dyDescent="0.3">
      <c r="C60" t="s">
        <v>111</v>
      </c>
      <c r="I60" s="26"/>
      <c r="J60" s="27"/>
    </row>
    <row r="61" spans="2:10" x14ac:dyDescent="0.3">
      <c r="C61" t="s">
        <v>112</v>
      </c>
      <c r="I61" s="26" t="s">
        <v>106</v>
      </c>
      <c r="J61" s="27"/>
    </row>
    <row r="62" spans="2:10" x14ac:dyDescent="0.3">
      <c r="J62" t="s">
        <v>113</v>
      </c>
    </row>
  </sheetData>
  <mergeCells count="161">
    <mergeCell ref="I61:J61"/>
    <mergeCell ref="D25:E25"/>
    <mergeCell ref="F25:H25"/>
    <mergeCell ref="I25:J25"/>
    <mergeCell ref="D24:E24"/>
    <mergeCell ref="F24:H24"/>
    <mergeCell ref="I24:J24"/>
    <mergeCell ref="F3:H3"/>
    <mergeCell ref="B2:E2"/>
    <mergeCell ref="F2:H2"/>
    <mergeCell ref="B3:E3"/>
    <mergeCell ref="D28:E28"/>
    <mergeCell ref="F28:H28"/>
    <mergeCell ref="I28:J28"/>
    <mergeCell ref="D27:E27"/>
    <mergeCell ref="F27:H27"/>
    <mergeCell ref="I27:J27"/>
    <mergeCell ref="D26:E26"/>
    <mergeCell ref="F26:H26"/>
    <mergeCell ref="I26:J26"/>
    <mergeCell ref="D31:E31"/>
    <mergeCell ref="F31:H31"/>
    <mergeCell ref="I31:J31"/>
    <mergeCell ref="D30:E30"/>
    <mergeCell ref="F30:H30"/>
    <mergeCell ref="I30:J30"/>
    <mergeCell ref="D29:E29"/>
    <mergeCell ref="F29:H29"/>
    <mergeCell ref="I29:J29"/>
    <mergeCell ref="D34:E34"/>
    <mergeCell ref="F34:H34"/>
    <mergeCell ref="I34:J34"/>
    <mergeCell ref="D33:E33"/>
    <mergeCell ref="F33:H33"/>
    <mergeCell ref="I33:J33"/>
    <mergeCell ref="D32:E32"/>
    <mergeCell ref="F32:H32"/>
    <mergeCell ref="I32:J32"/>
    <mergeCell ref="D37:E37"/>
    <mergeCell ref="F37:H37"/>
    <mergeCell ref="I37:J37"/>
    <mergeCell ref="D36:E36"/>
    <mergeCell ref="F36:H36"/>
    <mergeCell ref="I36:J36"/>
    <mergeCell ref="D35:E35"/>
    <mergeCell ref="F35:H35"/>
    <mergeCell ref="I35:J35"/>
    <mergeCell ref="D40:E40"/>
    <mergeCell ref="F40:H40"/>
    <mergeCell ref="I40:J40"/>
    <mergeCell ref="D39:E39"/>
    <mergeCell ref="F39:H39"/>
    <mergeCell ref="I39:J39"/>
    <mergeCell ref="D38:E38"/>
    <mergeCell ref="F38:H38"/>
    <mergeCell ref="I38:J38"/>
    <mergeCell ref="D43:E43"/>
    <mergeCell ref="F43:H43"/>
    <mergeCell ref="I43:J43"/>
    <mergeCell ref="D42:E42"/>
    <mergeCell ref="F42:H42"/>
    <mergeCell ref="I42:J42"/>
    <mergeCell ref="D41:E41"/>
    <mergeCell ref="F41:H41"/>
    <mergeCell ref="I41:J41"/>
    <mergeCell ref="D46:E46"/>
    <mergeCell ref="F46:H46"/>
    <mergeCell ref="I46:J46"/>
    <mergeCell ref="D45:E45"/>
    <mergeCell ref="F45:H45"/>
    <mergeCell ref="I45:J45"/>
    <mergeCell ref="D44:E44"/>
    <mergeCell ref="F44:H44"/>
    <mergeCell ref="I44:J44"/>
    <mergeCell ref="D49:E49"/>
    <mergeCell ref="F49:H49"/>
    <mergeCell ref="I49:J49"/>
    <mergeCell ref="D48:E48"/>
    <mergeCell ref="F48:H48"/>
    <mergeCell ref="I48:J48"/>
    <mergeCell ref="D47:E47"/>
    <mergeCell ref="F47:H47"/>
    <mergeCell ref="I47:J47"/>
    <mergeCell ref="D52:E52"/>
    <mergeCell ref="F52:H52"/>
    <mergeCell ref="I52:J52"/>
    <mergeCell ref="D51:E51"/>
    <mergeCell ref="F51:H51"/>
    <mergeCell ref="I51:J51"/>
    <mergeCell ref="D50:E50"/>
    <mergeCell ref="F50:H50"/>
    <mergeCell ref="I50:J50"/>
    <mergeCell ref="D6:E6"/>
    <mergeCell ref="F6:H6"/>
    <mergeCell ref="I6:J6"/>
    <mergeCell ref="D5:E5"/>
    <mergeCell ref="F5:H5"/>
    <mergeCell ref="I5:J5"/>
    <mergeCell ref="D4:E4"/>
    <mergeCell ref="F4:H4"/>
    <mergeCell ref="I4:J4"/>
    <mergeCell ref="D9:E9"/>
    <mergeCell ref="F9:H9"/>
    <mergeCell ref="I9:J9"/>
    <mergeCell ref="D8:E8"/>
    <mergeCell ref="F8:H8"/>
    <mergeCell ref="I8:J8"/>
    <mergeCell ref="D7:E7"/>
    <mergeCell ref="F7:H7"/>
    <mergeCell ref="I7:J7"/>
    <mergeCell ref="D12:E12"/>
    <mergeCell ref="F12:H12"/>
    <mergeCell ref="I12:J12"/>
    <mergeCell ref="D11:E11"/>
    <mergeCell ref="F11:H11"/>
    <mergeCell ref="I11:J11"/>
    <mergeCell ref="D10:E10"/>
    <mergeCell ref="F10:H10"/>
    <mergeCell ref="I10:J10"/>
    <mergeCell ref="D15:E15"/>
    <mergeCell ref="F15:H15"/>
    <mergeCell ref="I15:J15"/>
    <mergeCell ref="D14:E14"/>
    <mergeCell ref="F14:H14"/>
    <mergeCell ref="I14:J14"/>
    <mergeCell ref="D13:E13"/>
    <mergeCell ref="F13:H13"/>
    <mergeCell ref="I13:J13"/>
    <mergeCell ref="D18:E18"/>
    <mergeCell ref="F18:H18"/>
    <mergeCell ref="I18:J18"/>
    <mergeCell ref="D17:E17"/>
    <mergeCell ref="F17:H17"/>
    <mergeCell ref="I17:J17"/>
    <mergeCell ref="D16:E16"/>
    <mergeCell ref="F16:H16"/>
    <mergeCell ref="I16:J16"/>
    <mergeCell ref="I2:J3"/>
    <mergeCell ref="B23:H23"/>
    <mergeCell ref="B56:H56"/>
    <mergeCell ref="I56:J56"/>
    <mergeCell ref="I60:J60"/>
    <mergeCell ref="B55:H55"/>
    <mergeCell ref="D54:E54"/>
    <mergeCell ref="F54:H54"/>
    <mergeCell ref="I54:J54"/>
    <mergeCell ref="D22:E22"/>
    <mergeCell ref="F22:H22"/>
    <mergeCell ref="I22:J22"/>
    <mergeCell ref="D53:E53"/>
    <mergeCell ref="F53:H53"/>
    <mergeCell ref="I53:J53"/>
    <mergeCell ref="D21:E21"/>
    <mergeCell ref="F21:H21"/>
    <mergeCell ref="I21:J21"/>
    <mergeCell ref="D20:E20"/>
    <mergeCell ref="F20:H20"/>
    <mergeCell ref="I20:J20"/>
    <mergeCell ref="D19:E19"/>
    <mergeCell ref="F19:H19"/>
    <mergeCell ref="I19:J19"/>
  </mergeCells>
  <pageMargins left="0" right="0" top="0.2" bottom="0.41667007874015699" header="0.2" footer="0"/>
  <pageSetup paperSize="9" orientation="portrait" r:id="rId1"/>
  <headerFooter alignWithMargins="0">
    <oddFooter>&amp;L&amp;"Times New Roman,Regular"&amp;10  &amp;C&amp;"Times New Roman,Regular"&amp;9&amp;P &amp;R&amp;"Times New Roman,Bold"&amp;10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2022-05-09T07:19:50Z</cp:lastPrinted>
  <dcterms:modified xsi:type="dcterms:W3CDTF">2022-05-09T07:22:23Z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