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21840" windowHeight="1257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47" i="1" l="1"/>
  <c r="H46" i="1"/>
  <c r="I46" i="1" s="1"/>
  <c r="H26" i="1"/>
  <c r="I26" i="1" s="1"/>
</calcChain>
</file>

<file path=xl/sharedStrings.xml><?xml version="1.0" encoding="utf-8"?>
<sst xmlns="http://schemas.openxmlformats.org/spreadsheetml/2006/main" count="125" uniqueCount="59">
  <si>
    <t xml:space="preserve">CENTRUL TERITORIAL VETERINAR </t>
  </si>
  <si>
    <t>in perioada 01.03.2022 - 31.03.2022</t>
  </si>
  <si>
    <t/>
  </si>
  <si>
    <t>Data</t>
  </si>
  <si>
    <t xml:space="preserve">Partener </t>
  </si>
  <si>
    <t>09.03.2022</t>
  </si>
  <si>
    <t>FINAL MANAGEMENT SOLUTION SRL</t>
  </si>
  <si>
    <t>APA NOVA</t>
  </si>
  <si>
    <t>SUPERCOM SA TARGOVISTE</t>
  </si>
  <si>
    <t>SOC NAT DE INFORMATICA</t>
  </si>
  <si>
    <t>SNI LUNA FEBRUARIE 2022</t>
  </si>
  <si>
    <t>ROMAT MAGNIFIC</t>
  </si>
  <si>
    <t>MARTIN VELO SPORT</t>
  </si>
  <si>
    <t>GEOSERV TOTAL PREST</t>
  </si>
  <si>
    <t>DDD butimanu</t>
  </si>
  <si>
    <t>DDD tanganu</t>
  </si>
  <si>
    <t>DEXTER- INVEST</t>
  </si>
  <si>
    <t>GAMMA VET IMPEX SRL</t>
  </si>
  <si>
    <t>FUNDATIA SEMPER FIDELIS DOMUS</t>
  </si>
  <si>
    <t>CHIRIE FEBRUARIE  2022 500 Euro</t>
  </si>
  <si>
    <t>plata salarii card</t>
  </si>
  <si>
    <t>plata CASS 10% SAL BAZA</t>
  </si>
  <si>
    <t>plata CAS 25% SAL BAZA</t>
  </si>
  <si>
    <t>plata IMPOZIT VENIT 10% SAL BAZA</t>
  </si>
  <si>
    <t>PLATA SAL AMA</t>
  </si>
  <si>
    <t>PLATA SAL SM</t>
  </si>
  <si>
    <t>PLATA SAL VI</t>
  </si>
  <si>
    <t>PLATA SAL VN</t>
  </si>
  <si>
    <t>PLATA SAL MOC</t>
  </si>
  <si>
    <t>PLATA SAL GDD</t>
  </si>
  <si>
    <t>PLATA SAL  MG</t>
  </si>
  <si>
    <t>PLATA SALARIU ING SPOR</t>
  </si>
  <si>
    <t>PLATA CASS 10% SPOR</t>
  </si>
  <si>
    <t>PLATA CAS 25% SPOR</t>
  </si>
  <si>
    <t>PLATA IMPOZIT 10% SPOR</t>
  </si>
  <si>
    <t>PLATA INDEMNIZ HRANA ING</t>
  </si>
  <si>
    <t>PLATA CONTRIBUTIE ASIGURATORIE DE MUNCA</t>
  </si>
  <si>
    <t>PLATA POPRIRI</t>
  </si>
  <si>
    <t>14.03.2022</t>
  </si>
  <si>
    <t>ridicare numerar diferenta salarii de baza</t>
  </si>
  <si>
    <t>ridicare numrar alte bunuri si servicii</t>
  </si>
  <si>
    <t>23.03.2022</t>
  </si>
  <si>
    <t>ELECTRICA FURNIZARE</t>
  </si>
  <si>
    <t>17.11.21-17.02.2022</t>
  </si>
  <si>
    <t>TELEKOM ROMANIA COMUNICATION</t>
  </si>
  <si>
    <t>ORANGE ROMANIA S,A</t>
  </si>
  <si>
    <t>TEAM FORCE SECURITY</t>
  </si>
  <si>
    <t>serv. paza iTanganu , Butimanu ,Sediu FEBRUARIE 2022</t>
  </si>
  <si>
    <t>HYPERMARCHE AUCHAN</t>
  </si>
  <si>
    <t>DIFERENTA FACT-AVIZE DIN ROTUNJIRI</t>
  </si>
  <si>
    <t>INTERPET SALES DISTRIBUTION</t>
  </si>
  <si>
    <t>REMEDIUM</t>
  </si>
  <si>
    <t>TOTAL SUME</t>
  </si>
  <si>
    <t xml:space="preserve">Intocmit,                                                                                                                             </t>
  </si>
  <si>
    <t>PLATI</t>
  </si>
  <si>
    <t>SUMA</t>
  </si>
  <si>
    <t>TOTAL BUNURI SI SERVICII</t>
  </si>
  <si>
    <t>TOTAL PERSONAL</t>
  </si>
  <si>
    <t>P. Director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</si>
</sst>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418]#,##0.00;\-#,##0.00"/>
  </numFmts>
  <fonts count="12" x14ac:knownFonts="1">
    <font>
      <sz val="11"/>
      <color rgb="FF000000"/>
      <name val="Calibri"/>
      <family val="2"/>
      <scheme val="minor"/>
    </font>
    <font>
      <sz val="11"/>
      <name val="Calibri"/>
    </font>
    <font>
      <sz val="12"/>
      <color rgb="FF000000"/>
      <name val="Times New Roman"/>
    </font>
    <font>
      <b/>
      <sz val="14"/>
      <color rgb="FF000000"/>
      <name val="Times New Roman"/>
    </font>
    <font>
      <b/>
      <sz val="12"/>
      <color rgb="FF000000"/>
      <name val="Times New Roman"/>
    </font>
    <font>
      <sz val="10"/>
      <color rgb="FF000000"/>
      <name val="Times New Roman"/>
    </font>
    <font>
      <sz val="9"/>
      <color rgb="FF000000"/>
      <name val="Times New Roman"/>
    </font>
    <font>
      <b/>
      <sz val="9"/>
      <color rgb="FF000000"/>
      <name val="Times New Roman"/>
    </font>
    <font>
      <b/>
      <sz val="11"/>
      <name val="Calibri"/>
      <family val="2"/>
    </font>
    <font>
      <b/>
      <sz val="9"/>
      <color rgb="FF000000"/>
      <name val="Times New Roman"/>
      <family val="1"/>
    </font>
    <font>
      <b/>
      <sz val="9"/>
      <name val="Times New Roman"/>
      <family val="1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47">
    <xf numFmtId="0" fontId="1" fillId="0" borderId="0" xfId="0" applyFont="1" applyFill="1" applyBorder="1"/>
    <xf numFmtId="0" fontId="4" fillId="0" borderId="5" xfId="0" applyNumberFormat="1" applyFont="1" applyFill="1" applyBorder="1" applyAlignment="1">
      <alignment horizontal="center" vertical="top" wrapText="1" readingOrder="1"/>
    </xf>
    <xf numFmtId="0" fontId="6" fillId="0" borderId="5" xfId="0" applyNumberFormat="1" applyFont="1" applyFill="1" applyBorder="1" applyAlignment="1">
      <alignment vertical="top" wrapText="1" readingOrder="1"/>
    </xf>
    <xf numFmtId="164" fontId="6" fillId="0" borderId="5" xfId="0" applyNumberFormat="1" applyFont="1" applyFill="1" applyBorder="1" applyAlignment="1">
      <alignment horizontal="right" vertical="top" wrapText="1" readingOrder="1"/>
    </xf>
    <xf numFmtId="164" fontId="6" fillId="0" borderId="6" xfId="0" applyNumberFormat="1" applyFont="1" applyFill="1" applyBorder="1" applyAlignment="1">
      <alignment horizontal="right" vertical="top" wrapText="1" readingOrder="1"/>
    </xf>
    <xf numFmtId="0" fontId="1" fillId="0" borderId="11" xfId="0" applyNumberFormat="1" applyFont="1" applyFill="1" applyBorder="1" applyAlignment="1">
      <alignment vertical="top" wrapText="1"/>
    </xf>
    <xf numFmtId="0" fontId="3" fillId="0" borderId="15" xfId="0" applyNumberFormat="1" applyFont="1" applyFill="1" applyBorder="1" applyAlignment="1">
      <alignment vertical="center" wrapText="1" readingOrder="1"/>
    </xf>
    <xf numFmtId="0" fontId="3" fillId="0" borderId="16" xfId="0" applyNumberFormat="1" applyFont="1" applyFill="1" applyBorder="1" applyAlignment="1">
      <alignment vertical="top" wrapText="1" readingOrder="1"/>
    </xf>
    <xf numFmtId="164" fontId="10" fillId="0" borderId="6" xfId="0" applyNumberFormat="1" applyFont="1" applyFill="1" applyBorder="1" applyAlignment="1">
      <alignment vertical="top" wrapText="1"/>
    </xf>
    <xf numFmtId="0" fontId="11" fillId="0" borderId="0" xfId="0" applyFont="1" applyFill="1" applyBorder="1"/>
    <xf numFmtId="0" fontId="6" fillId="0" borderId="5" xfId="0" applyNumberFormat="1" applyFont="1" applyFill="1" applyBorder="1" applyAlignment="1">
      <alignment vertical="top" wrapText="1" readingOrder="1"/>
    </xf>
    <xf numFmtId="0" fontId="1" fillId="0" borderId="6" xfId="0" applyNumberFormat="1" applyFont="1" applyFill="1" applyBorder="1" applyAlignment="1">
      <alignment vertical="top" wrapText="1"/>
    </xf>
    <xf numFmtId="0" fontId="6" fillId="0" borderId="5" xfId="0" applyNumberFormat="1" applyFont="1" applyFill="1" applyBorder="1" applyAlignment="1">
      <alignment horizontal="left" vertical="top" wrapText="1" readingOrder="1"/>
    </xf>
    <xf numFmtId="0" fontId="1" fillId="0" borderId="4" xfId="0" applyNumberFormat="1" applyFont="1" applyFill="1" applyBorder="1" applyAlignment="1">
      <alignment vertical="top" wrapText="1"/>
    </xf>
    <xf numFmtId="164" fontId="6" fillId="0" borderId="5" xfId="0" applyNumberFormat="1" applyFont="1" applyFill="1" applyBorder="1" applyAlignment="1">
      <alignment horizontal="right" vertical="top" wrapText="1" readingOrder="1"/>
    </xf>
    <xf numFmtId="0" fontId="4" fillId="0" borderId="10" xfId="0" applyNumberFormat="1" applyFont="1" applyFill="1" applyBorder="1" applyAlignment="1">
      <alignment horizontal="center" vertical="center" wrapText="1" readingOrder="1"/>
    </xf>
    <xf numFmtId="0" fontId="4" fillId="0" borderId="8" xfId="0" applyNumberFormat="1" applyFont="1" applyFill="1" applyBorder="1" applyAlignment="1">
      <alignment horizontal="center" vertical="center" wrapText="1" readingOrder="1"/>
    </xf>
    <xf numFmtId="0" fontId="4" fillId="0" borderId="19" xfId="0" applyNumberFormat="1" applyFont="1" applyFill="1" applyBorder="1" applyAlignment="1">
      <alignment horizontal="center" vertical="center" wrapText="1" readingOrder="1"/>
    </xf>
    <xf numFmtId="0" fontId="4" fillId="0" borderId="5" xfId="0" applyNumberFormat="1" applyFont="1" applyFill="1" applyBorder="1" applyAlignment="1">
      <alignment horizontal="center" vertical="top" wrapText="1" readingOrder="1"/>
    </xf>
    <xf numFmtId="0" fontId="2" fillId="0" borderId="15" xfId="0" applyNumberFormat="1" applyFont="1" applyFill="1" applyBorder="1" applyAlignment="1">
      <alignment horizontal="center" vertical="top" wrapText="1" readingOrder="1"/>
    </xf>
    <xf numFmtId="0" fontId="2" fillId="0" borderId="1" xfId="0" applyNumberFormat="1" applyFont="1" applyFill="1" applyBorder="1" applyAlignment="1">
      <alignment horizontal="center" vertical="top" wrapText="1" readingOrder="1"/>
    </xf>
    <xf numFmtId="0" fontId="2" fillId="0" borderId="2" xfId="0" applyNumberFormat="1" applyFont="1" applyFill="1" applyBorder="1" applyAlignment="1">
      <alignment horizontal="center" vertical="top" wrapText="1" readingOrder="1"/>
    </xf>
    <xf numFmtId="0" fontId="2" fillId="0" borderId="16" xfId="0" applyNumberFormat="1" applyFont="1" applyFill="1" applyBorder="1" applyAlignment="1">
      <alignment horizontal="center" vertical="top" wrapText="1" readingOrder="1"/>
    </xf>
    <xf numFmtId="0" fontId="2" fillId="0" borderId="0" xfId="0" applyNumberFormat="1" applyFont="1" applyFill="1" applyBorder="1" applyAlignment="1">
      <alignment horizontal="center" vertical="top" wrapText="1" readingOrder="1"/>
    </xf>
    <xf numFmtId="0" fontId="2" fillId="0" borderId="7" xfId="0" applyNumberFormat="1" applyFont="1" applyFill="1" applyBorder="1" applyAlignment="1">
      <alignment horizontal="center" vertical="top" wrapText="1" readingOrder="1"/>
    </xf>
    <xf numFmtId="0" fontId="2" fillId="0" borderId="10" xfId="0" applyNumberFormat="1" applyFont="1" applyFill="1" applyBorder="1" applyAlignment="1">
      <alignment horizontal="center" vertical="top" wrapText="1" readingOrder="1"/>
    </xf>
    <xf numFmtId="0" fontId="2" fillId="0" borderId="8" xfId="0" applyNumberFormat="1" applyFont="1" applyFill="1" applyBorder="1" applyAlignment="1">
      <alignment horizontal="center" vertical="top" wrapText="1" readingOrder="1"/>
    </xf>
    <xf numFmtId="0" fontId="2" fillId="0" borderId="9" xfId="0" applyNumberFormat="1" applyFont="1" applyFill="1" applyBorder="1" applyAlignment="1">
      <alignment horizontal="center" vertical="top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7" xfId="0" applyNumberFormat="1" applyFont="1" applyFill="1" applyBorder="1" applyAlignment="1">
      <alignment horizontal="center" vertical="center" wrapText="1" readingOrder="1"/>
    </xf>
    <xf numFmtId="0" fontId="3" fillId="0" borderId="0" xfId="0" applyNumberFormat="1" applyFont="1" applyFill="1" applyBorder="1" applyAlignment="1">
      <alignment horizontal="center" vertical="center" wrapText="1" readingOrder="1"/>
    </xf>
    <xf numFmtId="0" fontId="3" fillId="0" borderId="18" xfId="0" applyNumberFormat="1" applyFont="1" applyFill="1" applyBorder="1" applyAlignment="1">
      <alignment horizontal="center" vertical="center" wrapText="1" readingOrder="1"/>
    </xf>
    <xf numFmtId="0" fontId="8" fillId="0" borderId="12" xfId="0" applyNumberFormat="1" applyFont="1" applyFill="1" applyBorder="1" applyAlignment="1">
      <alignment horizontal="center" vertical="center" wrapText="1"/>
    </xf>
    <xf numFmtId="0" fontId="8" fillId="0" borderId="13" xfId="0" applyNumberFormat="1" applyFont="1" applyFill="1" applyBorder="1" applyAlignment="1">
      <alignment horizontal="center" vertical="center" wrapText="1"/>
    </xf>
    <xf numFmtId="0" fontId="8" fillId="0" borderId="14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top" wrapText="1" readingOrder="1"/>
    </xf>
    <xf numFmtId="0" fontId="9" fillId="0" borderId="4" xfId="0" applyNumberFormat="1" applyFont="1" applyFill="1" applyBorder="1" applyAlignment="1">
      <alignment horizontal="center" vertical="top" wrapText="1" readingOrder="1"/>
    </xf>
    <xf numFmtId="0" fontId="9" fillId="0" borderId="6" xfId="0" applyNumberFormat="1" applyFont="1" applyFill="1" applyBorder="1" applyAlignment="1">
      <alignment horizontal="center" vertical="top" wrapText="1" readingOrder="1"/>
    </xf>
    <xf numFmtId="0" fontId="7" fillId="0" borderId="5" xfId="0" applyNumberFormat="1" applyFont="1" applyFill="1" applyBorder="1" applyAlignment="1">
      <alignment horizontal="center" vertical="top" wrapText="1" readingOrder="1"/>
    </xf>
    <xf numFmtId="0" fontId="1" fillId="0" borderId="4" xfId="0" applyNumberFormat="1" applyFont="1" applyFill="1" applyBorder="1" applyAlignment="1">
      <alignment horizontal="center" vertical="top" wrapText="1"/>
    </xf>
    <xf numFmtId="0" fontId="1" fillId="0" borderId="6" xfId="0" applyNumberFormat="1" applyFont="1" applyFill="1" applyBorder="1" applyAlignment="1">
      <alignment horizontal="center" vertical="top" wrapText="1"/>
    </xf>
    <xf numFmtId="164" fontId="7" fillId="0" borderId="6" xfId="0" applyNumberFormat="1" applyFont="1" applyFill="1" applyBorder="1" applyAlignment="1">
      <alignment horizontal="right" vertical="top" wrapText="1" readingOrder="1"/>
    </xf>
    <xf numFmtId="0" fontId="5" fillId="0" borderId="0" xfId="0" applyNumberFormat="1" applyFont="1" applyFill="1" applyBorder="1" applyAlignment="1">
      <alignment vertical="top" wrapText="1" readingOrder="1"/>
    </xf>
    <xf numFmtId="0" fontId="1" fillId="0" borderId="0" xfId="0" applyFont="1" applyFill="1" applyBorder="1"/>
    <xf numFmtId="0" fontId="1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53"/>
  <sheetViews>
    <sheetView showGridLines="0" tabSelected="1" topLeftCell="A31" workbookViewId="0">
      <selection activeCell="G53" sqref="G53"/>
    </sheetView>
  </sheetViews>
  <sheetFormatPr defaultRowHeight="15" x14ac:dyDescent="0.25"/>
  <cols>
    <col min="1" max="1" width="9.42578125" customWidth="1"/>
    <col min="2" max="2" width="10.85546875" customWidth="1"/>
    <col min="3" max="3" width="7" customWidth="1"/>
    <col min="4" max="4" width="13.42578125" customWidth="1"/>
    <col min="5" max="5" width="0" hidden="1" customWidth="1"/>
    <col min="6" max="6" width="24.7109375" customWidth="1"/>
    <col min="7" max="7" width="20.28515625" customWidth="1"/>
    <col min="8" max="8" width="0.140625" customWidth="1"/>
    <col min="9" max="9" width="12.42578125" customWidth="1"/>
    <col min="10" max="10" width="0" hidden="1" customWidth="1"/>
    <col min="11" max="11" width="6.28515625" customWidth="1"/>
  </cols>
  <sheetData>
    <row r="1" spans="2:9" ht="20.100000000000001" customHeight="1" x14ac:dyDescent="0.25"/>
    <row r="2" spans="2:9" ht="14.45" customHeight="1" x14ac:dyDescent="0.25">
      <c r="B2" s="19" t="s">
        <v>0</v>
      </c>
      <c r="C2" s="20"/>
      <c r="D2" s="21"/>
      <c r="E2" s="6"/>
      <c r="F2" s="28" t="s">
        <v>54</v>
      </c>
      <c r="G2" s="29"/>
      <c r="H2" s="5"/>
      <c r="I2" s="32" t="s">
        <v>55</v>
      </c>
    </row>
    <row r="3" spans="2:9" ht="15.6" customHeight="1" x14ac:dyDescent="0.25">
      <c r="B3" s="22"/>
      <c r="C3" s="23"/>
      <c r="D3" s="24"/>
      <c r="E3" s="7"/>
      <c r="F3" s="30"/>
      <c r="G3" s="31"/>
      <c r="H3" s="5"/>
      <c r="I3" s="33"/>
    </row>
    <row r="4" spans="2:9" ht="14.45" customHeight="1" x14ac:dyDescent="0.25">
      <c r="B4" s="25"/>
      <c r="C4" s="26"/>
      <c r="D4" s="27"/>
      <c r="H4" s="5"/>
      <c r="I4" s="33"/>
    </row>
    <row r="5" spans="2:9" ht="15.6" customHeight="1" x14ac:dyDescent="0.25">
      <c r="B5" s="1" t="s">
        <v>3</v>
      </c>
      <c r="C5" s="18" t="s">
        <v>4</v>
      </c>
      <c r="D5" s="11"/>
      <c r="E5" s="15" t="s">
        <v>1</v>
      </c>
      <c r="F5" s="16"/>
      <c r="G5" s="17"/>
      <c r="H5" s="5"/>
      <c r="I5" s="34"/>
    </row>
    <row r="6" spans="2:9" ht="0" hidden="1" customHeight="1" x14ac:dyDescent="0.25"/>
    <row r="7" spans="2:9" x14ac:dyDescent="0.25">
      <c r="B7" s="2" t="s">
        <v>5</v>
      </c>
      <c r="C7" s="10" t="s">
        <v>2</v>
      </c>
      <c r="D7" s="11"/>
      <c r="E7" s="12" t="s">
        <v>20</v>
      </c>
      <c r="F7" s="13"/>
      <c r="G7" s="11"/>
      <c r="H7" s="14">
        <v>57571</v>
      </c>
      <c r="I7" s="11"/>
    </row>
    <row r="8" spans="2:9" x14ac:dyDescent="0.25">
      <c r="B8" s="2" t="s">
        <v>5</v>
      </c>
      <c r="C8" s="10" t="s">
        <v>2</v>
      </c>
      <c r="D8" s="11"/>
      <c r="E8" s="12" t="s">
        <v>21</v>
      </c>
      <c r="F8" s="13"/>
      <c r="G8" s="11"/>
      <c r="H8" s="14">
        <v>16944</v>
      </c>
      <c r="I8" s="11"/>
    </row>
    <row r="9" spans="2:9" x14ac:dyDescent="0.25">
      <c r="B9" s="2" t="s">
        <v>5</v>
      </c>
      <c r="C9" s="10" t="s">
        <v>2</v>
      </c>
      <c r="D9" s="11"/>
      <c r="E9" s="12" t="s">
        <v>22</v>
      </c>
      <c r="F9" s="13"/>
      <c r="G9" s="11"/>
      <c r="H9" s="14">
        <v>42363</v>
      </c>
      <c r="I9" s="11"/>
    </row>
    <row r="10" spans="2:9" x14ac:dyDescent="0.25">
      <c r="B10" s="2" t="s">
        <v>5</v>
      </c>
      <c r="C10" s="10" t="s">
        <v>2</v>
      </c>
      <c r="D10" s="11"/>
      <c r="E10" s="12" t="s">
        <v>23</v>
      </c>
      <c r="F10" s="13"/>
      <c r="G10" s="11"/>
      <c r="H10" s="14">
        <v>10099</v>
      </c>
      <c r="I10" s="11"/>
    </row>
    <row r="11" spans="2:9" x14ac:dyDescent="0.25">
      <c r="B11" s="2" t="s">
        <v>5</v>
      </c>
      <c r="C11" s="10" t="s">
        <v>2</v>
      </c>
      <c r="D11" s="11"/>
      <c r="E11" s="12" t="s">
        <v>24</v>
      </c>
      <c r="F11" s="13"/>
      <c r="G11" s="11"/>
      <c r="H11" s="14">
        <v>10364</v>
      </c>
      <c r="I11" s="11"/>
    </row>
    <row r="12" spans="2:9" x14ac:dyDescent="0.25">
      <c r="B12" s="2" t="s">
        <v>5</v>
      </c>
      <c r="C12" s="10" t="s">
        <v>2</v>
      </c>
      <c r="D12" s="11"/>
      <c r="E12" s="12" t="s">
        <v>25</v>
      </c>
      <c r="F12" s="13"/>
      <c r="G12" s="11"/>
      <c r="H12" s="14">
        <v>4258</v>
      </c>
      <c r="I12" s="11"/>
    </row>
    <row r="13" spans="2:9" x14ac:dyDescent="0.25">
      <c r="B13" s="2" t="s">
        <v>5</v>
      </c>
      <c r="C13" s="10" t="s">
        <v>2</v>
      </c>
      <c r="D13" s="11"/>
      <c r="E13" s="12" t="s">
        <v>26</v>
      </c>
      <c r="F13" s="13"/>
      <c r="G13" s="11"/>
      <c r="H13" s="14">
        <v>2803</v>
      </c>
      <c r="I13" s="11"/>
    </row>
    <row r="14" spans="2:9" x14ac:dyDescent="0.25">
      <c r="B14" s="2" t="s">
        <v>5</v>
      </c>
      <c r="C14" s="10" t="s">
        <v>2</v>
      </c>
      <c r="D14" s="11"/>
      <c r="E14" s="12" t="s">
        <v>27</v>
      </c>
      <c r="F14" s="13"/>
      <c r="G14" s="11"/>
      <c r="H14" s="14">
        <v>2009</v>
      </c>
      <c r="I14" s="11"/>
    </row>
    <row r="15" spans="2:9" x14ac:dyDescent="0.25">
      <c r="B15" s="2" t="s">
        <v>5</v>
      </c>
      <c r="C15" s="10" t="s">
        <v>2</v>
      </c>
      <c r="D15" s="11"/>
      <c r="E15" s="12" t="s">
        <v>28</v>
      </c>
      <c r="F15" s="13"/>
      <c r="G15" s="11"/>
      <c r="H15" s="14">
        <v>6788</v>
      </c>
      <c r="I15" s="11"/>
    </row>
    <row r="16" spans="2:9" x14ac:dyDescent="0.25">
      <c r="B16" s="2" t="s">
        <v>5</v>
      </c>
      <c r="C16" s="10" t="s">
        <v>2</v>
      </c>
      <c r="D16" s="11"/>
      <c r="E16" s="12" t="s">
        <v>29</v>
      </c>
      <c r="F16" s="13"/>
      <c r="G16" s="11"/>
      <c r="H16" s="14">
        <v>3390</v>
      </c>
      <c r="I16" s="11"/>
    </row>
    <row r="17" spans="2:9" x14ac:dyDescent="0.25">
      <c r="B17" s="2" t="s">
        <v>5</v>
      </c>
      <c r="C17" s="10" t="s">
        <v>2</v>
      </c>
      <c r="D17" s="11"/>
      <c r="E17" s="12" t="s">
        <v>30</v>
      </c>
      <c r="F17" s="13"/>
      <c r="G17" s="11"/>
      <c r="H17" s="14">
        <v>2933</v>
      </c>
      <c r="I17" s="11"/>
    </row>
    <row r="18" spans="2:9" x14ac:dyDescent="0.25">
      <c r="B18" s="2" t="s">
        <v>5</v>
      </c>
      <c r="C18" s="10" t="s">
        <v>2</v>
      </c>
      <c r="D18" s="11"/>
      <c r="E18" s="12" t="s">
        <v>31</v>
      </c>
      <c r="F18" s="13"/>
      <c r="G18" s="11"/>
      <c r="H18" s="14">
        <v>7292</v>
      </c>
      <c r="I18" s="11"/>
    </row>
    <row r="19" spans="2:9" x14ac:dyDescent="0.25">
      <c r="B19" s="2" t="s">
        <v>5</v>
      </c>
      <c r="C19" s="10" t="s">
        <v>2</v>
      </c>
      <c r="D19" s="11"/>
      <c r="E19" s="12" t="s">
        <v>32</v>
      </c>
      <c r="F19" s="13"/>
      <c r="G19" s="11"/>
      <c r="H19" s="14">
        <v>1883</v>
      </c>
      <c r="I19" s="11"/>
    </row>
    <row r="20" spans="2:9" x14ac:dyDescent="0.25">
      <c r="B20" s="2" t="s">
        <v>5</v>
      </c>
      <c r="C20" s="10" t="s">
        <v>2</v>
      </c>
      <c r="D20" s="11"/>
      <c r="E20" s="12" t="s">
        <v>33</v>
      </c>
      <c r="F20" s="13"/>
      <c r="G20" s="11"/>
      <c r="H20" s="14">
        <v>4706</v>
      </c>
      <c r="I20" s="11"/>
    </row>
    <row r="21" spans="2:9" x14ac:dyDescent="0.25">
      <c r="B21" s="2" t="s">
        <v>5</v>
      </c>
      <c r="C21" s="10" t="s">
        <v>2</v>
      </c>
      <c r="D21" s="11"/>
      <c r="E21" s="12" t="s">
        <v>34</v>
      </c>
      <c r="F21" s="13"/>
      <c r="G21" s="11"/>
      <c r="H21" s="14">
        <v>1121</v>
      </c>
      <c r="I21" s="11"/>
    </row>
    <row r="22" spans="2:9" x14ac:dyDescent="0.25">
      <c r="B22" s="2" t="s">
        <v>5</v>
      </c>
      <c r="C22" s="10" t="s">
        <v>2</v>
      </c>
      <c r="D22" s="11"/>
      <c r="E22" s="12" t="s">
        <v>35</v>
      </c>
      <c r="F22" s="13"/>
      <c r="G22" s="11"/>
      <c r="H22" s="14">
        <v>8068</v>
      </c>
      <c r="I22" s="11"/>
    </row>
    <row r="23" spans="2:9" x14ac:dyDescent="0.25">
      <c r="B23" s="2" t="s">
        <v>5</v>
      </c>
      <c r="C23" s="10" t="s">
        <v>2</v>
      </c>
      <c r="D23" s="11"/>
      <c r="E23" s="12" t="s">
        <v>36</v>
      </c>
      <c r="F23" s="13"/>
      <c r="G23" s="11"/>
      <c r="H23" s="14">
        <v>4236</v>
      </c>
      <c r="I23" s="11"/>
    </row>
    <row r="24" spans="2:9" x14ac:dyDescent="0.25">
      <c r="B24" s="2" t="s">
        <v>5</v>
      </c>
      <c r="C24" s="10" t="s">
        <v>2</v>
      </c>
      <c r="D24" s="11"/>
      <c r="E24" s="12" t="s">
        <v>37</v>
      </c>
      <c r="F24" s="13"/>
      <c r="G24" s="11"/>
      <c r="H24" s="14">
        <v>5518</v>
      </c>
      <c r="I24" s="11"/>
    </row>
    <row r="25" spans="2:9" x14ac:dyDescent="0.25">
      <c r="B25" s="2" t="s">
        <v>38</v>
      </c>
      <c r="C25" s="10" t="s">
        <v>2</v>
      </c>
      <c r="D25" s="11"/>
      <c r="E25" s="12" t="s">
        <v>39</v>
      </c>
      <c r="F25" s="13"/>
      <c r="G25" s="11"/>
      <c r="H25" s="14">
        <v>150</v>
      </c>
      <c r="I25" s="11"/>
    </row>
    <row r="26" spans="2:9" x14ac:dyDescent="0.25">
      <c r="B26" s="35" t="s">
        <v>57</v>
      </c>
      <c r="C26" s="36"/>
      <c r="D26" s="36"/>
      <c r="E26" s="36"/>
      <c r="F26" s="36"/>
      <c r="G26" s="37"/>
      <c r="H26" s="3">
        <f>SUM(H7:H25)</f>
        <v>192496</v>
      </c>
      <c r="I26" s="8">
        <f>SUM(H26)</f>
        <v>192496</v>
      </c>
    </row>
    <row r="27" spans="2:9" x14ac:dyDescent="0.25">
      <c r="B27" s="2" t="s">
        <v>38</v>
      </c>
      <c r="C27" s="10" t="s">
        <v>2</v>
      </c>
      <c r="D27" s="11"/>
      <c r="E27" s="12" t="s">
        <v>40</v>
      </c>
      <c r="F27" s="13"/>
      <c r="G27" s="11"/>
      <c r="H27" s="14">
        <v>10</v>
      </c>
      <c r="I27" s="11"/>
    </row>
    <row r="28" spans="2:9" x14ac:dyDescent="0.25">
      <c r="B28" s="2" t="s">
        <v>5</v>
      </c>
      <c r="C28" s="10" t="s">
        <v>6</v>
      </c>
      <c r="D28" s="11"/>
      <c r="E28" s="12" t="s">
        <v>2</v>
      </c>
      <c r="F28" s="13"/>
      <c r="G28" s="11"/>
      <c r="H28" s="14">
        <v>275.75</v>
      </c>
      <c r="I28" s="11"/>
    </row>
    <row r="29" spans="2:9" x14ac:dyDescent="0.25">
      <c r="B29" s="2" t="s">
        <v>5</v>
      </c>
      <c r="C29" s="10" t="s">
        <v>7</v>
      </c>
      <c r="D29" s="11"/>
      <c r="E29" s="12" t="s">
        <v>2</v>
      </c>
      <c r="F29" s="13"/>
      <c r="G29" s="11"/>
      <c r="H29" s="14">
        <v>164.84</v>
      </c>
      <c r="I29" s="11"/>
    </row>
    <row r="30" spans="2:9" x14ac:dyDescent="0.25">
      <c r="B30" s="2" t="s">
        <v>5</v>
      </c>
      <c r="C30" s="10" t="s">
        <v>8</v>
      </c>
      <c r="D30" s="11"/>
      <c r="E30" s="12" t="s">
        <v>2</v>
      </c>
      <c r="F30" s="13"/>
      <c r="G30" s="11"/>
      <c r="H30" s="14">
        <v>68.63</v>
      </c>
      <c r="I30" s="11"/>
    </row>
    <row r="31" spans="2:9" x14ac:dyDescent="0.25">
      <c r="B31" s="2" t="s">
        <v>5</v>
      </c>
      <c r="C31" s="10" t="s">
        <v>9</v>
      </c>
      <c r="D31" s="11"/>
      <c r="E31" s="12" t="s">
        <v>10</v>
      </c>
      <c r="F31" s="13"/>
      <c r="G31" s="11"/>
      <c r="H31" s="14">
        <v>1190</v>
      </c>
      <c r="I31" s="11"/>
    </row>
    <row r="32" spans="2:9" x14ac:dyDescent="0.25">
      <c r="B32" s="2" t="s">
        <v>5</v>
      </c>
      <c r="C32" s="10" t="s">
        <v>11</v>
      </c>
      <c r="D32" s="11"/>
      <c r="E32" s="12" t="s">
        <v>2</v>
      </c>
      <c r="F32" s="13"/>
      <c r="G32" s="11"/>
      <c r="H32" s="14">
        <v>228.48</v>
      </c>
      <c r="I32" s="11"/>
    </row>
    <row r="33" spans="2:9" x14ac:dyDescent="0.25">
      <c r="B33" s="2" t="s">
        <v>5</v>
      </c>
      <c r="C33" s="10" t="s">
        <v>12</v>
      </c>
      <c r="D33" s="11"/>
      <c r="E33" s="12" t="s">
        <v>2</v>
      </c>
      <c r="F33" s="13"/>
      <c r="G33" s="11"/>
      <c r="H33" s="14">
        <v>3280.4</v>
      </c>
      <c r="I33" s="11"/>
    </row>
    <row r="34" spans="2:9" x14ac:dyDescent="0.25">
      <c r="B34" s="2" t="s">
        <v>5</v>
      </c>
      <c r="C34" s="10" t="s">
        <v>13</v>
      </c>
      <c r="D34" s="11"/>
      <c r="E34" s="12" t="s">
        <v>14</v>
      </c>
      <c r="F34" s="13"/>
      <c r="G34" s="11"/>
      <c r="H34" s="14">
        <v>178.5</v>
      </c>
      <c r="I34" s="11"/>
    </row>
    <row r="35" spans="2:9" x14ac:dyDescent="0.25">
      <c r="B35" s="2" t="s">
        <v>5</v>
      </c>
      <c r="C35" s="10" t="s">
        <v>13</v>
      </c>
      <c r="D35" s="11"/>
      <c r="E35" s="12" t="s">
        <v>15</v>
      </c>
      <c r="F35" s="13"/>
      <c r="G35" s="11"/>
      <c r="H35" s="14">
        <v>178.5</v>
      </c>
      <c r="I35" s="11"/>
    </row>
    <row r="36" spans="2:9" x14ac:dyDescent="0.25">
      <c r="B36" s="2" t="s">
        <v>5</v>
      </c>
      <c r="C36" s="10" t="s">
        <v>16</v>
      </c>
      <c r="D36" s="11"/>
      <c r="E36" s="12" t="s">
        <v>2</v>
      </c>
      <c r="F36" s="13"/>
      <c r="G36" s="11"/>
      <c r="H36" s="14">
        <v>88.68</v>
      </c>
      <c r="I36" s="11"/>
    </row>
    <row r="37" spans="2:9" x14ac:dyDescent="0.25">
      <c r="B37" s="2" t="s">
        <v>5</v>
      </c>
      <c r="C37" s="10" t="s">
        <v>17</v>
      </c>
      <c r="D37" s="11"/>
      <c r="E37" s="12" t="s">
        <v>2</v>
      </c>
      <c r="F37" s="13"/>
      <c r="G37" s="11"/>
      <c r="H37" s="14">
        <v>232.31</v>
      </c>
      <c r="I37" s="11"/>
    </row>
    <row r="38" spans="2:9" x14ac:dyDescent="0.25">
      <c r="B38" s="2" t="s">
        <v>5</v>
      </c>
      <c r="C38" s="10" t="s">
        <v>18</v>
      </c>
      <c r="D38" s="11"/>
      <c r="E38" s="12" t="s">
        <v>19</v>
      </c>
      <c r="F38" s="13"/>
      <c r="G38" s="11"/>
      <c r="H38" s="14">
        <v>2473.9499999999998</v>
      </c>
      <c r="I38" s="11"/>
    </row>
    <row r="39" spans="2:9" x14ac:dyDescent="0.25">
      <c r="B39" s="2" t="s">
        <v>41</v>
      </c>
      <c r="C39" s="10" t="s">
        <v>42</v>
      </c>
      <c r="D39" s="11"/>
      <c r="E39" s="12" t="s">
        <v>43</v>
      </c>
      <c r="F39" s="13"/>
      <c r="G39" s="11"/>
      <c r="H39" s="14">
        <v>3166.85</v>
      </c>
      <c r="I39" s="11"/>
    </row>
    <row r="40" spans="2:9" x14ac:dyDescent="0.25">
      <c r="B40" s="2" t="s">
        <v>41</v>
      </c>
      <c r="C40" s="10" t="s">
        <v>44</v>
      </c>
      <c r="D40" s="11"/>
      <c r="E40" s="12" t="s">
        <v>2</v>
      </c>
      <c r="F40" s="13"/>
      <c r="G40" s="11"/>
      <c r="H40" s="14">
        <v>186.9</v>
      </c>
      <c r="I40" s="11"/>
    </row>
    <row r="41" spans="2:9" x14ac:dyDescent="0.25">
      <c r="B41" s="2" t="s">
        <v>41</v>
      </c>
      <c r="C41" s="10" t="s">
        <v>45</v>
      </c>
      <c r="D41" s="11"/>
      <c r="E41" s="12" t="s">
        <v>2</v>
      </c>
      <c r="F41" s="13"/>
      <c r="G41" s="11"/>
      <c r="H41" s="14">
        <v>564.17999999999995</v>
      </c>
      <c r="I41" s="11"/>
    </row>
    <row r="42" spans="2:9" x14ac:dyDescent="0.25">
      <c r="B42" s="2" t="s">
        <v>41</v>
      </c>
      <c r="C42" s="10" t="s">
        <v>46</v>
      </c>
      <c r="D42" s="11"/>
      <c r="E42" s="12" t="s">
        <v>47</v>
      </c>
      <c r="F42" s="13"/>
      <c r="G42" s="11"/>
      <c r="H42" s="14">
        <v>23042.79</v>
      </c>
      <c r="I42" s="11"/>
    </row>
    <row r="43" spans="2:9" x14ac:dyDescent="0.25">
      <c r="B43" s="2" t="s">
        <v>41</v>
      </c>
      <c r="C43" s="10" t="s">
        <v>48</v>
      </c>
      <c r="D43" s="11"/>
      <c r="E43" s="12" t="s">
        <v>49</v>
      </c>
      <c r="F43" s="13"/>
      <c r="G43" s="11"/>
      <c r="H43" s="14">
        <v>405.01</v>
      </c>
      <c r="I43" s="11"/>
    </row>
    <row r="44" spans="2:9" x14ac:dyDescent="0.25">
      <c r="B44" s="2" t="s">
        <v>41</v>
      </c>
      <c r="C44" s="10" t="s">
        <v>50</v>
      </c>
      <c r="D44" s="11"/>
      <c r="E44" s="12" t="s">
        <v>2</v>
      </c>
      <c r="F44" s="13"/>
      <c r="G44" s="11"/>
      <c r="H44" s="14">
        <v>5774.06</v>
      </c>
      <c r="I44" s="11"/>
    </row>
    <row r="45" spans="2:9" x14ac:dyDescent="0.25">
      <c r="B45" s="2" t="s">
        <v>41</v>
      </c>
      <c r="C45" s="10" t="s">
        <v>51</v>
      </c>
      <c r="D45" s="11"/>
      <c r="E45" s="12" t="s">
        <v>2</v>
      </c>
      <c r="F45" s="13"/>
      <c r="G45" s="11"/>
      <c r="H45" s="14">
        <v>61.1</v>
      </c>
      <c r="I45" s="11"/>
    </row>
    <row r="46" spans="2:9" x14ac:dyDescent="0.25">
      <c r="B46" s="35" t="s">
        <v>56</v>
      </c>
      <c r="C46" s="36"/>
      <c r="D46" s="36"/>
      <c r="E46" s="36"/>
      <c r="F46" s="36"/>
      <c r="G46" s="37"/>
      <c r="H46" s="4">
        <f>SUM(H27:H45)</f>
        <v>41570.93</v>
      </c>
      <c r="I46" s="8">
        <f>SUM(H46)</f>
        <v>41570.93</v>
      </c>
    </row>
    <row r="47" spans="2:9" ht="12.75" customHeight="1" x14ac:dyDescent="0.25">
      <c r="B47" s="38" t="s">
        <v>52</v>
      </c>
      <c r="C47" s="39"/>
      <c r="D47" s="39"/>
      <c r="E47" s="39"/>
      <c r="F47" s="39"/>
      <c r="G47" s="40"/>
      <c r="H47" s="41">
        <f>I26+I46</f>
        <v>234066.93</v>
      </c>
      <c r="I47" s="11"/>
    </row>
    <row r="48" spans="2:9" ht="8.65" customHeight="1" x14ac:dyDescent="0.25"/>
    <row r="49" spans="3:8" ht="16.899999999999999" customHeight="1" x14ac:dyDescent="0.25"/>
    <row r="50" spans="3:8" x14ac:dyDescent="0.25">
      <c r="C50" s="44" t="s">
        <v>58</v>
      </c>
      <c r="D50" s="45"/>
    </row>
    <row r="51" spans="3:8" x14ac:dyDescent="0.25">
      <c r="C51" s="46"/>
      <c r="D51" s="46"/>
      <c r="E51" s="46"/>
      <c r="F51" s="46"/>
    </row>
    <row r="52" spans="3:8" x14ac:dyDescent="0.25">
      <c r="G52" s="42" t="s">
        <v>53</v>
      </c>
      <c r="H52" s="43"/>
    </row>
    <row r="53" spans="3:8" x14ac:dyDescent="0.25">
      <c r="G53" s="9"/>
    </row>
  </sheetData>
  <mergeCells count="126">
    <mergeCell ref="B47:G47"/>
    <mergeCell ref="H47:I47"/>
    <mergeCell ref="G52:H52"/>
    <mergeCell ref="C50:D50"/>
    <mergeCell ref="C51:F51"/>
    <mergeCell ref="B46:G46"/>
    <mergeCell ref="C45:D45"/>
    <mergeCell ref="E45:G45"/>
    <mergeCell ref="H45:I45"/>
    <mergeCell ref="C44:D44"/>
    <mergeCell ref="E44:G44"/>
    <mergeCell ref="H44:I44"/>
    <mergeCell ref="C43:D43"/>
    <mergeCell ref="E43:G43"/>
    <mergeCell ref="H43:I43"/>
    <mergeCell ref="C42:D42"/>
    <mergeCell ref="E42:G42"/>
    <mergeCell ref="H42:I42"/>
    <mergeCell ref="C41:D41"/>
    <mergeCell ref="E41:G41"/>
    <mergeCell ref="H41:I41"/>
    <mergeCell ref="C40:D40"/>
    <mergeCell ref="E40:G40"/>
    <mergeCell ref="H40:I40"/>
    <mergeCell ref="C39:D39"/>
    <mergeCell ref="E39:G39"/>
    <mergeCell ref="H39:I39"/>
    <mergeCell ref="C27:D27"/>
    <mergeCell ref="E27:G27"/>
    <mergeCell ref="H27:I27"/>
    <mergeCell ref="B26:G26"/>
    <mergeCell ref="C25:D25"/>
    <mergeCell ref="E25:G25"/>
    <mergeCell ref="H25:I25"/>
    <mergeCell ref="C24:D24"/>
    <mergeCell ref="E24:G24"/>
    <mergeCell ref="H24:I24"/>
    <mergeCell ref="C23:D23"/>
    <mergeCell ref="E23:G23"/>
    <mergeCell ref="H23:I23"/>
    <mergeCell ref="C22:D22"/>
    <mergeCell ref="E22:G22"/>
    <mergeCell ref="H22:I22"/>
    <mergeCell ref="C21:D21"/>
    <mergeCell ref="E21:G21"/>
    <mergeCell ref="H21:I21"/>
    <mergeCell ref="C20:D20"/>
    <mergeCell ref="E20:G20"/>
    <mergeCell ref="H20:I20"/>
    <mergeCell ref="C19:D19"/>
    <mergeCell ref="E19:G19"/>
    <mergeCell ref="H19:I19"/>
    <mergeCell ref="C18:D18"/>
    <mergeCell ref="E18:G18"/>
    <mergeCell ref="H18:I18"/>
    <mergeCell ref="C17:D17"/>
    <mergeCell ref="E17:G17"/>
    <mergeCell ref="H17:I17"/>
    <mergeCell ref="C16:D16"/>
    <mergeCell ref="E16:G16"/>
    <mergeCell ref="H16:I16"/>
    <mergeCell ref="C15:D15"/>
    <mergeCell ref="E15:G15"/>
    <mergeCell ref="H15:I15"/>
    <mergeCell ref="E9:G9"/>
    <mergeCell ref="H9:I9"/>
    <mergeCell ref="C14:D14"/>
    <mergeCell ref="E14:G14"/>
    <mergeCell ref="H14:I14"/>
    <mergeCell ref="C13:D13"/>
    <mergeCell ref="E13:G13"/>
    <mergeCell ref="H13:I13"/>
    <mergeCell ref="C12:D12"/>
    <mergeCell ref="E12:G12"/>
    <mergeCell ref="H12:I12"/>
    <mergeCell ref="C35:D35"/>
    <mergeCell ref="E35:G35"/>
    <mergeCell ref="H35:I35"/>
    <mergeCell ref="C34:D34"/>
    <mergeCell ref="E34:G34"/>
    <mergeCell ref="H34:I34"/>
    <mergeCell ref="C33:D33"/>
    <mergeCell ref="E33:G33"/>
    <mergeCell ref="H33:I33"/>
    <mergeCell ref="C38:D38"/>
    <mergeCell ref="E38:G38"/>
    <mergeCell ref="H38:I38"/>
    <mergeCell ref="C37:D37"/>
    <mergeCell ref="E37:G37"/>
    <mergeCell ref="H37:I37"/>
    <mergeCell ref="C36:D36"/>
    <mergeCell ref="E36:G36"/>
    <mergeCell ref="H36:I36"/>
    <mergeCell ref="C32:D32"/>
    <mergeCell ref="E32:G32"/>
    <mergeCell ref="H32:I32"/>
    <mergeCell ref="C31:D31"/>
    <mergeCell ref="E31:G31"/>
    <mergeCell ref="H31:I31"/>
    <mergeCell ref="C30:D30"/>
    <mergeCell ref="E30:G30"/>
    <mergeCell ref="H30:I30"/>
    <mergeCell ref="C29:D29"/>
    <mergeCell ref="E29:G29"/>
    <mergeCell ref="H29:I29"/>
    <mergeCell ref="C28:D28"/>
    <mergeCell ref="E28:G28"/>
    <mergeCell ref="H28:I28"/>
    <mergeCell ref="E5:G5"/>
    <mergeCell ref="C5:D5"/>
    <mergeCell ref="B2:D4"/>
    <mergeCell ref="F2:G3"/>
    <mergeCell ref="I2:I5"/>
    <mergeCell ref="C8:D8"/>
    <mergeCell ref="E8:G8"/>
    <mergeCell ref="H8:I8"/>
    <mergeCell ref="C7:D7"/>
    <mergeCell ref="E7:G7"/>
    <mergeCell ref="H7:I7"/>
    <mergeCell ref="C11:D11"/>
    <mergeCell ref="E11:G11"/>
    <mergeCell ref="H11:I11"/>
    <mergeCell ref="C10:D10"/>
    <mergeCell ref="E10:G10"/>
    <mergeCell ref="H10:I10"/>
    <mergeCell ref="C9:D9"/>
  </mergeCells>
  <pageMargins left="0" right="0" top="0.2" bottom="0.41667007874015699" header="0.2" footer="0"/>
  <pageSetup paperSize="9" orientation="portrait" r:id="rId1"/>
  <headerFooter alignWithMargins="0">
    <oddFooter>&amp;L&amp;"Times New Roman,Regular"&amp;10  &amp;C&amp;"Times New Roman,Regular"&amp;9&amp;P &amp;R&amp;"Times New Roman,Bold"&amp;10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modified xsi:type="dcterms:W3CDTF">2022-04-11T13:23:16Z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