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-105" yWindow="-105" windowWidth="23250" windowHeight="1257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52" i="1" l="1"/>
  <c r="J52" i="1" s="1"/>
  <c r="I23" i="1"/>
  <c r="J23" i="1" s="1"/>
  <c r="I53" i="1" l="1"/>
</calcChain>
</file>

<file path=xl/sharedStrings.xml><?xml version="1.0" encoding="utf-8"?>
<sst xmlns="http://schemas.openxmlformats.org/spreadsheetml/2006/main" count="197" uniqueCount="110">
  <si>
    <t xml:space="preserve">CENTRUL TERITORIAL VETERINAR </t>
  </si>
  <si>
    <t>in perioada 01.02.2022 - 28.02.2022</t>
  </si>
  <si>
    <t/>
  </si>
  <si>
    <t>Data</t>
  </si>
  <si>
    <t>Nr. doc</t>
  </si>
  <si>
    <t xml:space="preserve">Partener </t>
  </si>
  <si>
    <t>01.02.2022</t>
  </si>
  <si>
    <t>CEC  2</t>
  </si>
  <si>
    <t>RIDICARE NUMERAR ALTE MATERIALE</t>
  </si>
  <si>
    <t>09.02.2022</t>
  </si>
  <si>
    <t>OP 35</t>
  </si>
  <si>
    <t>plata salarii card</t>
  </si>
  <si>
    <t>OP 36</t>
  </si>
  <si>
    <t>plata CASS 10% SAL BAZA</t>
  </si>
  <si>
    <t>OP 37</t>
  </si>
  <si>
    <t>plata CAS 25% SAL BAZA</t>
  </si>
  <si>
    <t>OP 38</t>
  </si>
  <si>
    <t>plata IMPOZIT 10% SAL BAZA</t>
  </si>
  <si>
    <t>OP 46</t>
  </si>
  <si>
    <t>PLATA SALARIU AMA</t>
  </si>
  <si>
    <t>OP 47</t>
  </si>
  <si>
    <t>PLATA SALARIU SM</t>
  </si>
  <si>
    <t>OP 48</t>
  </si>
  <si>
    <t>PLATA SALARIU VI</t>
  </si>
  <si>
    <t>OP 49</t>
  </si>
  <si>
    <t>PLATA SALARIU VN</t>
  </si>
  <si>
    <t>OP 50</t>
  </si>
  <si>
    <t>PLATA SALARIU MOC</t>
  </si>
  <si>
    <t>OP 51</t>
  </si>
  <si>
    <t>PLATA SALARIU GDD</t>
  </si>
  <si>
    <t>OP 52</t>
  </si>
  <si>
    <t>PLATA SALARIU MG</t>
  </si>
  <si>
    <t>OP 53</t>
  </si>
  <si>
    <t>PLATA SALARIU ING SPOR</t>
  </si>
  <si>
    <t>OP 54</t>
  </si>
  <si>
    <t>PLATA CASS 10% SPOR</t>
  </si>
  <si>
    <t>OP 55</t>
  </si>
  <si>
    <t>PLATA CAS 25% SPOR</t>
  </si>
  <si>
    <t>OP 56</t>
  </si>
  <si>
    <t>PLATA IMPOZIT 10% SPOR</t>
  </si>
  <si>
    <t>OP 57</t>
  </si>
  <si>
    <t>PLATA INDEMNIZ HRANA ING</t>
  </si>
  <si>
    <t>OP 58</t>
  </si>
  <si>
    <t>PLATA CONTRIB ASIG DE MUNCA 2.25%</t>
  </si>
  <si>
    <t>OP 39-45</t>
  </si>
  <si>
    <t>PLATA POPRIRI</t>
  </si>
  <si>
    <t>10.02.2022</t>
  </si>
  <si>
    <t>64</t>
  </si>
  <si>
    <t>FUNDATIA SEMPER FIDELIS DOMUS</t>
  </si>
  <si>
    <t>Plata factura 01122021/01.01.2022  CHIRIE dec 2021 500 Euro</t>
  </si>
  <si>
    <t>65</t>
  </si>
  <si>
    <t>DADAFARM CONCEPT</t>
  </si>
  <si>
    <t>OP60</t>
  </si>
  <si>
    <t>APA NOVA</t>
  </si>
  <si>
    <t>CEC 3</t>
  </si>
  <si>
    <t>ridicare numerar diferenta salarii de baza</t>
  </si>
  <si>
    <t>ridicare numrar alte bunuri si servicii</t>
  </si>
  <si>
    <t>ridicare numerar piese de schimb</t>
  </si>
  <si>
    <t>OP 59</t>
  </si>
  <si>
    <t>SUPERCOM SA TARGOVISTE</t>
  </si>
  <si>
    <t>SERV SALUBRIZ/noiembrie 2021 BUTIMANU</t>
  </si>
  <si>
    <t>OP 61</t>
  </si>
  <si>
    <t>TOP PRAM ELECTRIC</t>
  </si>
  <si>
    <t>SERVICII VERIFICARE PRIZE DE IMPAMANTARE</t>
  </si>
  <si>
    <t>OP 62</t>
  </si>
  <si>
    <t>SOC NAT DE INFORMATICA</t>
  </si>
  <si>
    <t>SNI LUNA IANUARIE 2022</t>
  </si>
  <si>
    <t>OP 63</t>
  </si>
  <si>
    <t>INTERPET SALES DISTRIBUTION</t>
  </si>
  <si>
    <t>22.02.2022</t>
  </si>
  <si>
    <t>67</t>
  </si>
  <si>
    <t>GASPECO L&amp;D SA</t>
  </si>
  <si>
    <t>10  butelii</t>
  </si>
  <si>
    <t>68</t>
  </si>
  <si>
    <t>MERIDIAN NORD</t>
  </si>
  <si>
    <t>Montare piese B 66 RIX</t>
  </si>
  <si>
    <t>69</t>
  </si>
  <si>
    <t>TELEKOM ROMANIA COMUNICATION</t>
  </si>
  <si>
    <t>70</t>
  </si>
  <si>
    <t>ORANGE ROMANIA S,A</t>
  </si>
  <si>
    <t>71</t>
  </si>
  <si>
    <t>DEDEMAN</t>
  </si>
  <si>
    <t>proforma derulator</t>
  </si>
  <si>
    <t>74</t>
  </si>
  <si>
    <t>DOGGIE VET</t>
  </si>
  <si>
    <t>SERVICII MEDICALE REX</t>
  </si>
  <si>
    <t>75</t>
  </si>
  <si>
    <t>TEAM FORCE SECURITY</t>
  </si>
  <si>
    <t>serv. paza iTanganu , Butimanu ,Sediu ianuarie 2022</t>
  </si>
  <si>
    <t>76</t>
  </si>
  <si>
    <t>OLYMEL FLAMINGO FOOD</t>
  </si>
  <si>
    <t>77</t>
  </si>
  <si>
    <t>SELGROS DISTRIBUTIE</t>
  </si>
  <si>
    <t>78</t>
  </si>
  <si>
    <t>HYPERMARCHE AUCHAN</t>
  </si>
  <si>
    <t>Plata factura 7830515/31.01.2022  AVIZE AUCHAN LUNA decembrie +ianuarie.2021+2022, DIFERENTA FACT-AVIZE DIN ROTUNJIRI, dif aviz februarie</t>
  </si>
  <si>
    <t>79</t>
  </si>
  <si>
    <t>80</t>
  </si>
  <si>
    <t>MED. ADMINISTRATE</t>
  </si>
  <si>
    <t>81</t>
  </si>
  <si>
    <t>82</t>
  </si>
  <si>
    <t>CHIRIE DEC 2021 500 Euro</t>
  </si>
  <si>
    <t>72-73</t>
  </si>
  <si>
    <t>manopera cf cmd pt  B-66-RIX</t>
  </si>
  <si>
    <t>TOTAL SUME</t>
  </si>
  <si>
    <t>PLATI EFECTUATE</t>
  </si>
  <si>
    <t xml:space="preserve">                                                                                                                   </t>
  </si>
  <si>
    <t>Suma</t>
  </si>
  <si>
    <t>TOTAL SALARII</t>
  </si>
  <si>
    <t>TOTAL BUNURI SI SERVICII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</si>
</sst>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10418]#,##0.00;\-#,##0.00"/>
  </numFmts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2"/>
      <color rgb="FF000000"/>
      <name val="Times New Roman"/>
    </font>
    <font>
      <b/>
      <sz val="14"/>
      <color rgb="FF000000"/>
      <name val="Times New Roman"/>
    </font>
    <font>
      <b/>
      <sz val="12"/>
      <color rgb="FF000000"/>
      <name val="Times New Roman"/>
    </font>
    <font>
      <sz val="10"/>
      <color rgb="FF000000"/>
      <name val="Times New Roman"/>
    </font>
    <font>
      <sz val="9"/>
      <color rgb="FF000000"/>
      <name val="Times New Roman"/>
    </font>
    <font>
      <b/>
      <sz val="9"/>
      <color rgb="FF000000"/>
      <name val="Times New Roman"/>
    </font>
    <font>
      <b/>
      <sz val="9"/>
      <name val="Times New Roman"/>
      <family val="1"/>
    </font>
    <font>
      <b/>
      <sz val="9"/>
      <color rgb="FF000000"/>
      <name val="Times New Roman"/>
      <family val="1"/>
    </font>
  </fonts>
  <fills count="2">
    <fill>
      <patternFill patternType="none"/>
    </fill>
    <fill>
      <patternFill patternType="gray125"/>
    </fill>
  </fills>
  <borders count="34">
    <border>
      <left/>
      <right/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/>
      <right style="medium">
        <color indexed="64"/>
      </right>
      <top style="thin">
        <color rgb="FF000000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/>
      <right/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rgb="FF000000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 style="medium">
        <color indexed="64"/>
      </right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</borders>
  <cellStyleXfs count="1">
    <xf numFmtId="0" fontId="0" fillId="0" borderId="0"/>
  </cellStyleXfs>
  <cellXfs count="76">
    <xf numFmtId="0" fontId="1" fillId="0" borderId="0" xfId="0" applyFont="1" applyFill="1" applyBorder="1"/>
    <xf numFmtId="0" fontId="4" fillId="0" borderId="3" xfId="0" applyNumberFormat="1" applyFont="1" applyFill="1" applyBorder="1" applyAlignment="1">
      <alignment horizontal="center" vertical="top" wrapText="1" readingOrder="1"/>
    </xf>
    <xf numFmtId="0" fontId="4" fillId="0" borderId="3" xfId="0" applyNumberFormat="1" applyFont="1" applyFill="1" applyBorder="1" applyAlignment="1">
      <alignment vertical="top" wrapText="1" readingOrder="1"/>
    </xf>
    <xf numFmtId="0" fontId="6" fillId="0" borderId="17" xfId="0" applyNumberFormat="1" applyFont="1" applyFill="1" applyBorder="1" applyAlignment="1">
      <alignment vertical="top" wrapText="1" readingOrder="1"/>
    </xf>
    <xf numFmtId="0" fontId="6" fillId="0" borderId="18" xfId="0" applyNumberFormat="1" applyFont="1" applyFill="1" applyBorder="1" applyAlignment="1">
      <alignment vertical="top" wrapText="1" readingOrder="1"/>
    </xf>
    <xf numFmtId="0" fontId="6" fillId="0" borderId="19" xfId="0" applyNumberFormat="1" applyFont="1" applyFill="1" applyBorder="1" applyAlignment="1">
      <alignment vertical="top" wrapText="1" readingOrder="1"/>
    </xf>
    <xf numFmtId="0" fontId="6" fillId="0" borderId="17" xfId="0" applyNumberFormat="1" applyFont="1" applyFill="1" applyBorder="1" applyAlignment="1">
      <alignment horizontal="right" vertical="top" wrapText="1" readingOrder="1"/>
    </xf>
    <xf numFmtId="0" fontId="6" fillId="0" borderId="18" xfId="0" applyNumberFormat="1" applyFont="1" applyFill="1" applyBorder="1" applyAlignment="1">
      <alignment horizontal="right" vertical="top" wrapText="1" readingOrder="1"/>
    </xf>
    <xf numFmtId="0" fontId="6" fillId="0" borderId="19" xfId="0" applyNumberFormat="1" applyFont="1" applyFill="1" applyBorder="1" applyAlignment="1">
      <alignment horizontal="right" vertical="top" wrapText="1" readingOrder="1"/>
    </xf>
    <xf numFmtId="0" fontId="6" fillId="0" borderId="29" xfId="0" applyNumberFormat="1" applyFont="1" applyFill="1" applyBorder="1" applyAlignment="1">
      <alignment vertical="top" wrapText="1" readingOrder="1"/>
    </xf>
    <xf numFmtId="0" fontId="6" fillId="0" borderId="29" xfId="0" applyNumberFormat="1" applyFont="1" applyFill="1" applyBorder="1" applyAlignment="1">
      <alignment horizontal="right" vertical="top" wrapText="1" readingOrder="1"/>
    </xf>
    <xf numFmtId="0" fontId="6" fillId="0" borderId="28" xfId="0" applyNumberFormat="1" applyFont="1" applyFill="1" applyBorder="1" applyAlignment="1">
      <alignment vertical="top" wrapText="1" readingOrder="1"/>
    </xf>
    <xf numFmtId="0" fontId="6" fillId="0" borderId="28" xfId="0" applyNumberFormat="1" applyFont="1" applyFill="1" applyBorder="1" applyAlignment="1">
      <alignment horizontal="right" vertical="top" wrapText="1" readingOrder="1"/>
    </xf>
    <xf numFmtId="164" fontId="8" fillId="0" borderId="14" xfId="0" applyNumberFormat="1" applyFont="1" applyFill="1" applyBorder="1" applyAlignment="1">
      <alignment horizontal="right" vertical="top" wrapText="1"/>
    </xf>
    <xf numFmtId="164" fontId="6" fillId="0" borderId="7" xfId="0" applyNumberFormat="1" applyFont="1" applyFill="1" applyBorder="1" applyAlignment="1">
      <alignment horizontal="right" vertical="top" wrapText="1" readingOrder="1"/>
    </xf>
    <xf numFmtId="164" fontId="8" fillId="0" borderId="8" xfId="0" applyNumberFormat="1" applyFont="1" applyFill="1" applyBorder="1" applyAlignment="1">
      <alignment horizontal="right" vertical="top" wrapText="1"/>
    </xf>
    <xf numFmtId="164" fontId="6" fillId="0" borderId="13" xfId="0" applyNumberFormat="1" applyFont="1" applyFill="1" applyBorder="1" applyAlignment="1">
      <alignment horizontal="right" vertical="top" wrapText="1" readingOrder="1"/>
    </xf>
    <xf numFmtId="0" fontId="6" fillId="0" borderId="30" xfId="0" applyNumberFormat="1" applyFont="1" applyFill="1" applyBorder="1" applyAlignment="1">
      <alignment vertical="top" wrapText="1" readingOrder="1"/>
    </xf>
    <xf numFmtId="0" fontId="1" fillId="0" borderId="12" xfId="0" applyNumberFormat="1" applyFont="1" applyFill="1" applyBorder="1" applyAlignment="1">
      <alignment vertical="top" wrapText="1"/>
    </xf>
    <xf numFmtId="0" fontId="6" fillId="0" borderId="30" xfId="0" applyNumberFormat="1" applyFont="1" applyFill="1" applyBorder="1" applyAlignment="1">
      <alignment horizontal="left" vertical="top" wrapText="1" readingOrder="1"/>
    </xf>
    <xf numFmtId="0" fontId="1" fillId="0" borderId="2" xfId="0" applyNumberFormat="1" applyFont="1" applyFill="1" applyBorder="1" applyAlignment="1">
      <alignment vertical="top" wrapText="1"/>
    </xf>
    <xf numFmtId="164" fontId="6" fillId="0" borderId="30" xfId="0" applyNumberFormat="1" applyFont="1" applyFill="1" applyBorder="1" applyAlignment="1">
      <alignment horizontal="right" vertical="top" wrapText="1" readingOrder="1"/>
    </xf>
    <xf numFmtId="0" fontId="4" fillId="0" borderId="13" xfId="0" applyNumberFormat="1" applyFont="1" applyFill="1" applyBorder="1" applyAlignment="1">
      <alignment horizontal="center" vertical="top" wrapText="1" readingOrder="1"/>
    </xf>
    <xf numFmtId="0" fontId="1" fillId="0" borderId="14" xfId="0" applyNumberFormat="1" applyFont="1" applyFill="1" applyBorder="1" applyAlignment="1">
      <alignment vertical="top" wrapText="1"/>
    </xf>
    <xf numFmtId="0" fontId="3" fillId="0" borderId="15" xfId="0" applyNumberFormat="1" applyFont="1" applyFill="1" applyBorder="1" applyAlignment="1">
      <alignment horizontal="center" vertical="center" wrapText="1" readingOrder="1"/>
    </xf>
    <xf numFmtId="0" fontId="3" fillId="0" borderId="16" xfId="0" applyNumberFormat="1" applyFont="1" applyFill="1" applyBorder="1" applyAlignment="1">
      <alignment horizontal="center" vertical="center" wrapText="1" readingOrder="1"/>
    </xf>
    <xf numFmtId="0" fontId="3" fillId="0" borderId="14" xfId="0" applyNumberFormat="1" applyFont="1" applyFill="1" applyBorder="1" applyAlignment="1">
      <alignment horizontal="center" vertical="center" wrapText="1" readingOrder="1"/>
    </xf>
    <xf numFmtId="0" fontId="6" fillId="0" borderId="22" xfId="0" applyNumberFormat="1" applyFont="1" applyFill="1" applyBorder="1" applyAlignment="1">
      <alignment vertical="top" wrapText="1" readingOrder="1"/>
    </xf>
    <xf numFmtId="0" fontId="1" fillId="0" borderId="23" xfId="0" applyNumberFormat="1" applyFont="1" applyFill="1" applyBorder="1" applyAlignment="1">
      <alignment vertical="top" wrapText="1"/>
    </xf>
    <xf numFmtId="0" fontId="6" fillId="0" borderId="22" xfId="0" applyNumberFormat="1" applyFont="1" applyFill="1" applyBorder="1" applyAlignment="1">
      <alignment horizontal="left" vertical="top" wrapText="1" readingOrder="1"/>
    </xf>
    <xf numFmtId="0" fontId="1" fillId="0" borderId="1" xfId="0" applyNumberFormat="1" applyFont="1" applyFill="1" applyBorder="1" applyAlignment="1">
      <alignment vertical="top" wrapText="1"/>
    </xf>
    <xf numFmtId="164" fontId="6" fillId="0" borderId="22" xfId="0" applyNumberFormat="1" applyFont="1" applyFill="1" applyBorder="1" applyAlignment="1">
      <alignment horizontal="right" vertical="top" wrapText="1" readingOrder="1"/>
    </xf>
    <xf numFmtId="0" fontId="6" fillId="0" borderId="20" xfId="0" applyNumberFormat="1" applyFont="1" applyFill="1" applyBorder="1" applyAlignment="1">
      <alignment vertical="top" wrapText="1" readingOrder="1"/>
    </xf>
    <xf numFmtId="0" fontId="1" fillId="0" borderId="21" xfId="0" applyNumberFormat="1" applyFont="1" applyFill="1" applyBorder="1" applyAlignment="1">
      <alignment vertical="top" wrapText="1"/>
    </xf>
    <xf numFmtId="0" fontId="6" fillId="0" borderId="20" xfId="0" applyNumberFormat="1" applyFont="1" applyFill="1" applyBorder="1" applyAlignment="1">
      <alignment horizontal="left" vertical="top" wrapText="1" readingOrder="1"/>
    </xf>
    <xf numFmtId="0" fontId="1" fillId="0" borderId="26" xfId="0" applyNumberFormat="1" applyFont="1" applyFill="1" applyBorder="1" applyAlignment="1">
      <alignment vertical="top" wrapText="1"/>
    </xf>
    <xf numFmtId="164" fontId="6" fillId="0" borderId="20" xfId="0" applyNumberFormat="1" applyFont="1" applyFill="1" applyBorder="1" applyAlignment="1">
      <alignment horizontal="right" vertical="top" wrapText="1" readingOrder="1"/>
    </xf>
    <xf numFmtId="0" fontId="6" fillId="0" borderId="31" xfId="0" applyNumberFormat="1" applyFont="1" applyFill="1" applyBorder="1" applyAlignment="1">
      <alignment vertical="top" wrapText="1" readingOrder="1"/>
    </xf>
    <xf numFmtId="0" fontId="1" fillId="0" borderId="32" xfId="0" applyNumberFormat="1" applyFont="1" applyFill="1" applyBorder="1" applyAlignment="1">
      <alignment vertical="top" wrapText="1"/>
    </xf>
    <xf numFmtId="0" fontId="6" fillId="0" borderId="31" xfId="0" applyNumberFormat="1" applyFont="1" applyFill="1" applyBorder="1" applyAlignment="1">
      <alignment horizontal="left" vertical="top" wrapText="1" readingOrder="1"/>
    </xf>
    <xf numFmtId="0" fontId="1" fillId="0" borderId="33" xfId="0" applyNumberFormat="1" applyFont="1" applyFill="1" applyBorder="1" applyAlignment="1">
      <alignment vertical="top" wrapText="1"/>
    </xf>
    <xf numFmtId="164" fontId="6" fillId="0" borderId="31" xfId="0" applyNumberFormat="1" applyFont="1" applyFill="1" applyBorder="1" applyAlignment="1">
      <alignment horizontal="right" vertical="top" wrapText="1" readingOrder="1"/>
    </xf>
    <xf numFmtId="0" fontId="6" fillId="0" borderId="24" xfId="0" applyNumberFormat="1" applyFont="1" applyFill="1" applyBorder="1" applyAlignment="1">
      <alignment vertical="top" wrapText="1" readingOrder="1"/>
    </xf>
    <xf numFmtId="0" fontId="1" fillId="0" borderId="25" xfId="0" applyNumberFormat="1" applyFont="1" applyFill="1" applyBorder="1" applyAlignment="1">
      <alignment vertical="top" wrapText="1"/>
    </xf>
    <xf numFmtId="0" fontId="6" fillId="0" borderId="24" xfId="0" applyNumberFormat="1" applyFont="1" applyFill="1" applyBorder="1" applyAlignment="1">
      <alignment horizontal="left" vertical="top" wrapText="1" readingOrder="1"/>
    </xf>
    <xf numFmtId="0" fontId="1" fillId="0" borderId="27" xfId="0" applyNumberFormat="1" applyFont="1" applyFill="1" applyBorder="1" applyAlignment="1">
      <alignment vertical="top" wrapText="1"/>
    </xf>
    <xf numFmtId="164" fontId="6" fillId="0" borderId="24" xfId="0" applyNumberFormat="1" applyFont="1" applyFill="1" applyBorder="1" applyAlignment="1">
      <alignment horizontal="right" vertical="top" wrapText="1" readingOrder="1"/>
    </xf>
    <xf numFmtId="0" fontId="4" fillId="0" borderId="4" xfId="0" applyNumberFormat="1" applyFont="1" applyFill="1" applyBorder="1" applyAlignment="1">
      <alignment horizontal="center" vertical="top" wrapText="1" readingOrder="1"/>
    </xf>
    <xf numFmtId="0" fontId="4" fillId="0" borderId="6" xfId="0" applyNumberFormat="1" applyFont="1" applyFill="1" applyBorder="1" applyAlignment="1">
      <alignment horizontal="center" vertical="top" wrapText="1" readingOrder="1"/>
    </xf>
    <xf numFmtId="0" fontId="4" fillId="0" borderId="7" xfId="0" applyNumberFormat="1" applyFont="1" applyFill="1" applyBorder="1" applyAlignment="1">
      <alignment horizontal="center" vertical="top" wrapText="1" readingOrder="1"/>
    </xf>
    <xf numFmtId="0" fontId="4" fillId="0" borderId="8" xfId="0" applyNumberFormat="1" applyFont="1" applyFill="1" applyBorder="1" applyAlignment="1">
      <alignment horizontal="center" vertical="top" wrapText="1" readingOrder="1"/>
    </xf>
    <xf numFmtId="0" fontId="4" fillId="0" borderId="9" xfId="0" applyNumberFormat="1" applyFont="1" applyFill="1" applyBorder="1" applyAlignment="1">
      <alignment horizontal="center" vertical="top" wrapText="1" readingOrder="1"/>
    </xf>
    <xf numFmtId="0" fontId="4" fillId="0" borderId="11" xfId="0" applyNumberFormat="1" applyFont="1" applyFill="1" applyBorder="1" applyAlignment="1">
      <alignment horizontal="center" vertical="top" wrapText="1" readingOrder="1"/>
    </xf>
    <xf numFmtId="0" fontId="4" fillId="0" borderId="4" xfId="0" applyNumberFormat="1" applyFont="1" applyFill="1" applyBorder="1" applyAlignment="1">
      <alignment horizontal="center" vertical="center" wrapText="1" readingOrder="1"/>
    </xf>
    <xf numFmtId="0" fontId="4" fillId="0" borderId="5" xfId="0" applyNumberFormat="1" applyFont="1" applyFill="1" applyBorder="1" applyAlignment="1">
      <alignment horizontal="center" vertical="center" wrapText="1" readingOrder="1"/>
    </xf>
    <xf numFmtId="0" fontId="4" fillId="0" borderId="6" xfId="0" applyNumberFormat="1" applyFont="1" applyFill="1" applyBorder="1" applyAlignment="1">
      <alignment horizontal="center" vertical="center" wrapText="1" readingOrder="1"/>
    </xf>
    <xf numFmtId="0" fontId="4" fillId="0" borderId="9" xfId="0" applyNumberFormat="1" applyFont="1" applyFill="1" applyBorder="1" applyAlignment="1">
      <alignment horizontal="center" vertical="center" wrapText="1" readingOrder="1"/>
    </xf>
    <xf numFmtId="0" fontId="4" fillId="0" borderId="10" xfId="0" applyNumberFormat="1" applyFont="1" applyFill="1" applyBorder="1" applyAlignment="1">
      <alignment horizontal="center" vertical="center" wrapText="1" readingOrder="1"/>
    </xf>
    <xf numFmtId="0" fontId="4" fillId="0" borderId="11" xfId="0" applyNumberFormat="1" applyFont="1" applyFill="1" applyBorder="1" applyAlignment="1">
      <alignment horizontal="center" vertical="center" wrapText="1" readingOrder="1"/>
    </xf>
    <xf numFmtId="0" fontId="2" fillId="0" borderId="4" xfId="0" applyNumberFormat="1" applyFont="1" applyFill="1" applyBorder="1" applyAlignment="1">
      <alignment horizontal="center" vertical="top" wrapText="1" readingOrder="1"/>
    </xf>
    <xf numFmtId="0" fontId="2" fillId="0" borderId="5" xfId="0" applyNumberFormat="1" applyFont="1" applyFill="1" applyBorder="1" applyAlignment="1">
      <alignment horizontal="center" vertical="top" wrapText="1" readingOrder="1"/>
    </xf>
    <xf numFmtId="0" fontId="2" fillId="0" borderId="6" xfId="0" applyNumberFormat="1" applyFont="1" applyFill="1" applyBorder="1" applyAlignment="1">
      <alignment horizontal="center" vertical="top" wrapText="1" readingOrder="1"/>
    </xf>
    <xf numFmtId="0" fontId="2" fillId="0" borderId="9" xfId="0" applyNumberFormat="1" applyFont="1" applyFill="1" applyBorder="1" applyAlignment="1">
      <alignment horizontal="center" vertical="top" wrapText="1" readingOrder="1"/>
    </xf>
    <xf numFmtId="0" fontId="2" fillId="0" borderId="10" xfId="0" applyNumberFormat="1" applyFont="1" applyFill="1" applyBorder="1" applyAlignment="1">
      <alignment horizontal="center" vertical="top" wrapText="1" readingOrder="1"/>
    </xf>
    <xf numFmtId="0" fontId="2" fillId="0" borderId="11" xfId="0" applyNumberFormat="1" applyFont="1" applyFill="1" applyBorder="1" applyAlignment="1">
      <alignment horizontal="center" vertical="top" wrapText="1" readingOrder="1"/>
    </xf>
    <xf numFmtId="0" fontId="9" fillId="0" borderId="7" xfId="0" applyNumberFormat="1" applyFont="1" applyFill="1" applyBorder="1" applyAlignment="1">
      <alignment horizontal="center" vertical="top" wrapText="1" readingOrder="1"/>
    </xf>
    <xf numFmtId="0" fontId="9" fillId="0" borderId="0" xfId="0" applyNumberFormat="1" applyFont="1" applyFill="1" applyBorder="1" applyAlignment="1">
      <alignment horizontal="center" vertical="top" wrapText="1" readingOrder="1"/>
    </xf>
    <xf numFmtId="0" fontId="9" fillId="0" borderId="8" xfId="0" applyNumberFormat="1" applyFont="1" applyFill="1" applyBorder="1" applyAlignment="1">
      <alignment horizontal="center" vertical="top" wrapText="1" readingOrder="1"/>
    </xf>
    <xf numFmtId="0" fontId="7" fillId="0" borderId="13" xfId="0" applyNumberFormat="1" applyFont="1" applyFill="1" applyBorder="1" applyAlignment="1">
      <alignment horizontal="right" vertical="top" wrapText="1" readingOrder="1"/>
    </xf>
    <xf numFmtId="0" fontId="1" fillId="0" borderId="16" xfId="0" applyNumberFormat="1" applyFont="1" applyFill="1" applyBorder="1" applyAlignment="1">
      <alignment vertical="top" wrapText="1"/>
    </xf>
    <xf numFmtId="164" fontId="7" fillId="0" borderId="13" xfId="0" applyNumberFormat="1" applyFont="1" applyFill="1" applyBorder="1" applyAlignment="1">
      <alignment horizontal="right" vertical="top" wrapText="1" readingOrder="1"/>
    </xf>
    <xf numFmtId="0" fontId="5" fillId="0" borderId="0" xfId="0" applyNumberFormat="1" applyFont="1" applyFill="1" applyBorder="1" applyAlignment="1">
      <alignment vertical="top" wrapText="1" readingOrder="1"/>
    </xf>
    <xf numFmtId="0" fontId="1" fillId="0" borderId="0" xfId="0" applyFont="1" applyFill="1" applyBorder="1"/>
    <xf numFmtId="0" fontId="9" fillId="0" borderId="15" xfId="0" applyNumberFormat="1" applyFont="1" applyFill="1" applyBorder="1" applyAlignment="1">
      <alignment horizontal="center" vertical="top" wrapText="1" readingOrder="1"/>
    </xf>
    <xf numFmtId="0" fontId="9" fillId="0" borderId="16" xfId="0" applyNumberFormat="1" applyFont="1" applyFill="1" applyBorder="1" applyAlignment="1">
      <alignment horizontal="center" vertical="top" wrapText="1" readingOrder="1"/>
    </xf>
    <xf numFmtId="0" fontId="9" fillId="0" borderId="14" xfId="0" applyNumberFormat="1" applyFont="1" applyFill="1" applyBorder="1" applyAlignment="1">
      <alignment horizontal="center" vertical="top" wrapText="1" readingOrder="1"/>
    </xf>
  </cellXfs>
  <cellStyles count="1"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D3D3D3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55"/>
  <sheetViews>
    <sheetView showGridLines="0" tabSelected="1" topLeftCell="A49" workbookViewId="0">
      <selection activeCell="C56" sqref="C56:J60"/>
    </sheetView>
  </sheetViews>
  <sheetFormatPr defaultRowHeight="15" x14ac:dyDescent="0.25"/>
  <cols>
    <col min="1" max="1" width="7.7109375" customWidth="1"/>
    <col min="2" max="2" width="10.85546875" customWidth="1"/>
    <col min="3" max="3" width="9.140625" customWidth="1"/>
    <col min="4" max="4" width="7" customWidth="1"/>
    <col min="5" max="5" width="13.42578125" customWidth="1"/>
    <col min="6" max="6" width="0" hidden="1" customWidth="1"/>
    <col min="7" max="7" width="24.7109375" customWidth="1"/>
    <col min="8" max="8" width="12.5703125" customWidth="1"/>
    <col min="9" max="9" width="0.140625" customWidth="1"/>
    <col min="10" max="10" width="12.85546875" customWidth="1"/>
    <col min="11" max="11" width="6.28515625" customWidth="1"/>
  </cols>
  <sheetData>
    <row r="1" spans="2:10" ht="13.15" customHeight="1" thickBot="1" x14ac:dyDescent="0.3">
      <c r="B1" s="59" t="s">
        <v>0</v>
      </c>
      <c r="C1" s="60"/>
      <c r="D1" s="60"/>
      <c r="E1" s="61"/>
      <c r="F1" s="24" t="s">
        <v>105</v>
      </c>
      <c r="G1" s="25"/>
      <c r="H1" s="26"/>
      <c r="I1" s="47" t="s">
        <v>107</v>
      </c>
      <c r="J1" s="48"/>
    </row>
    <row r="2" spans="2:10" ht="7.9" customHeight="1" thickBot="1" x14ac:dyDescent="0.3">
      <c r="B2" s="62"/>
      <c r="C2" s="63"/>
      <c r="D2" s="63"/>
      <c r="E2" s="64"/>
      <c r="F2" s="53" t="s">
        <v>1</v>
      </c>
      <c r="G2" s="54"/>
      <c r="H2" s="55"/>
      <c r="I2" s="49"/>
      <c r="J2" s="50"/>
    </row>
    <row r="3" spans="2:10" ht="16.899999999999999" customHeight="1" thickBot="1" x14ac:dyDescent="0.3">
      <c r="B3" s="1" t="s">
        <v>3</v>
      </c>
      <c r="C3" s="2" t="s">
        <v>4</v>
      </c>
      <c r="D3" s="22" t="s">
        <v>5</v>
      </c>
      <c r="E3" s="23"/>
      <c r="F3" s="56"/>
      <c r="G3" s="57"/>
      <c r="H3" s="58"/>
      <c r="I3" s="51"/>
      <c r="J3" s="52"/>
    </row>
    <row r="4" spans="2:10" ht="13.9" customHeight="1" x14ac:dyDescent="0.25">
      <c r="B4" s="3" t="s">
        <v>9</v>
      </c>
      <c r="C4" s="6" t="s">
        <v>10</v>
      </c>
      <c r="D4" s="32" t="s">
        <v>2</v>
      </c>
      <c r="E4" s="33"/>
      <c r="F4" s="34" t="s">
        <v>11</v>
      </c>
      <c r="G4" s="35"/>
      <c r="H4" s="33"/>
      <c r="I4" s="36">
        <v>61012</v>
      </c>
      <c r="J4" s="33"/>
    </row>
    <row r="5" spans="2:10" ht="12.6" customHeight="1" x14ac:dyDescent="0.25">
      <c r="B5" s="4" t="s">
        <v>9</v>
      </c>
      <c r="C5" s="7" t="s">
        <v>12</v>
      </c>
      <c r="D5" s="27" t="s">
        <v>2</v>
      </c>
      <c r="E5" s="28"/>
      <c r="F5" s="29" t="s">
        <v>13</v>
      </c>
      <c r="G5" s="30"/>
      <c r="H5" s="28"/>
      <c r="I5" s="31">
        <v>17679</v>
      </c>
      <c r="J5" s="28"/>
    </row>
    <row r="6" spans="2:10" ht="13.9" customHeight="1" x14ac:dyDescent="0.25">
      <c r="B6" s="4" t="s">
        <v>9</v>
      </c>
      <c r="C6" s="7" t="s">
        <v>14</v>
      </c>
      <c r="D6" s="27" t="s">
        <v>2</v>
      </c>
      <c r="E6" s="28"/>
      <c r="F6" s="29" t="s">
        <v>15</v>
      </c>
      <c r="G6" s="30"/>
      <c r="H6" s="28"/>
      <c r="I6" s="31">
        <v>44197</v>
      </c>
      <c r="J6" s="28"/>
    </row>
    <row r="7" spans="2:10" ht="12.6" customHeight="1" x14ac:dyDescent="0.25">
      <c r="B7" s="4" t="s">
        <v>9</v>
      </c>
      <c r="C7" s="7" t="s">
        <v>16</v>
      </c>
      <c r="D7" s="27" t="s">
        <v>2</v>
      </c>
      <c r="E7" s="28"/>
      <c r="F7" s="29" t="s">
        <v>17</v>
      </c>
      <c r="G7" s="30"/>
      <c r="H7" s="28"/>
      <c r="I7" s="31">
        <v>10577</v>
      </c>
      <c r="J7" s="28"/>
    </row>
    <row r="8" spans="2:10" ht="12.6" customHeight="1" x14ac:dyDescent="0.25">
      <c r="B8" s="4" t="s">
        <v>9</v>
      </c>
      <c r="C8" s="7" t="s">
        <v>18</v>
      </c>
      <c r="D8" s="27" t="s">
        <v>2</v>
      </c>
      <c r="E8" s="28"/>
      <c r="F8" s="29" t="s">
        <v>19</v>
      </c>
      <c r="G8" s="30"/>
      <c r="H8" s="28"/>
      <c r="I8" s="31">
        <v>10364</v>
      </c>
      <c r="J8" s="28"/>
    </row>
    <row r="9" spans="2:10" ht="12.6" customHeight="1" x14ac:dyDescent="0.25">
      <c r="B9" s="4" t="s">
        <v>9</v>
      </c>
      <c r="C9" s="7" t="s">
        <v>20</v>
      </c>
      <c r="D9" s="27" t="s">
        <v>2</v>
      </c>
      <c r="E9" s="28"/>
      <c r="F9" s="29" t="s">
        <v>21</v>
      </c>
      <c r="G9" s="30"/>
      <c r="H9" s="28"/>
      <c r="I9" s="31">
        <v>4258</v>
      </c>
      <c r="J9" s="28"/>
    </row>
    <row r="10" spans="2:10" ht="12" customHeight="1" x14ac:dyDescent="0.25">
      <c r="B10" s="4" t="s">
        <v>9</v>
      </c>
      <c r="C10" s="7" t="s">
        <v>22</v>
      </c>
      <c r="D10" s="27" t="s">
        <v>2</v>
      </c>
      <c r="E10" s="28"/>
      <c r="F10" s="29" t="s">
        <v>23</v>
      </c>
      <c r="G10" s="30"/>
      <c r="H10" s="28"/>
      <c r="I10" s="31">
        <v>2803</v>
      </c>
      <c r="J10" s="28"/>
    </row>
    <row r="11" spans="2:10" ht="12" customHeight="1" x14ac:dyDescent="0.25">
      <c r="B11" s="4" t="s">
        <v>9</v>
      </c>
      <c r="C11" s="7" t="s">
        <v>24</v>
      </c>
      <c r="D11" s="27" t="s">
        <v>2</v>
      </c>
      <c r="E11" s="28"/>
      <c r="F11" s="29" t="s">
        <v>25</v>
      </c>
      <c r="G11" s="30"/>
      <c r="H11" s="28"/>
      <c r="I11" s="31">
        <v>3215</v>
      </c>
      <c r="J11" s="28"/>
    </row>
    <row r="12" spans="2:10" ht="11.45" customHeight="1" x14ac:dyDescent="0.25">
      <c r="B12" s="4" t="s">
        <v>9</v>
      </c>
      <c r="C12" s="7" t="s">
        <v>26</v>
      </c>
      <c r="D12" s="27" t="s">
        <v>2</v>
      </c>
      <c r="E12" s="28"/>
      <c r="F12" s="29" t="s">
        <v>27</v>
      </c>
      <c r="G12" s="30"/>
      <c r="H12" s="28"/>
      <c r="I12" s="31">
        <v>6789</v>
      </c>
      <c r="J12" s="28"/>
    </row>
    <row r="13" spans="2:10" ht="12.6" customHeight="1" x14ac:dyDescent="0.25">
      <c r="B13" s="4" t="s">
        <v>9</v>
      </c>
      <c r="C13" s="7" t="s">
        <v>28</v>
      </c>
      <c r="D13" s="27" t="s">
        <v>2</v>
      </c>
      <c r="E13" s="28"/>
      <c r="F13" s="29" t="s">
        <v>29</v>
      </c>
      <c r="G13" s="30"/>
      <c r="H13" s="28"/>
      <c r="I13" s="31">
        <v>3390</v>
      </c>
      <c r="J13" s="28"/>
    </row>
    <row r="14" spans="2:10" ht="13.15" customHeight="1" x14ac:dyDescent="0.25">
      <c r="B14" s="4" t="s">
        <v>9</v>
      </c>
      <c r="C14" s="7" t="s">
        <v>30</v>
      </c>
      <c r="D14" s="27" t="s">
        <v>2</v>
      </c>
      <c r="E14" s="28"/>
      <c r="F14" s="29" t="s">
        <v>31</v>
      </c>
      <c r="G14" s="30"/>
      <c r="H14" s="28"/>
      <c r="I14" s="31">
        <v>2933</v>
      </c>
      <c r="J14" s="28"/>
    </row>
    <row r="15" spans="2:10" ht="10.15" customHeight="1" x14ac:dyDescent="0.25">
      <c r="B15" s="4" t="s">
        <v>9</v>
      </c>
      <c r="C15" s="7" t="s">
        <v>32</v>
      </c>
      <c r="D15" s="27" t="s">
        <v>2</v>
      </c>
      <c r="E15" s="28"/>
      <c r="F15" s="29" t="s">
        <v>33</v>
      </c>
      <c r="G15" s="30"/>
      <c r="H15" s="28"/>
      <c r="I15" s="31">
        <v>7673</v>
      </c>
      <c r="J15" s="28"/>
    </row>
    <row r="16" spans="2:10" x14ac:dyDescent="0.25">
      <c r="B16" s="4" t="s">
        <v>9</v>
      </c>
      <c r="C16" s="7" t="s">
        <v>34</v>
      </c>
      <c r="D16" s="27" t="s">
        <v>2</v>
      </c>
      <c r="E16" s="28"/>
      <c r="F16" s="29" t="s">
        <v>35</v>
      </c>
      <c r="G16" s="30"/>
      <c r="H16" s="28"/>
      <c r="I16" s="31">
        <v>1964</v>
      </c>
      <c r="J16" s="28"/>
    </row>
    <row r="17" spans="2:10" ht="12.6" customHeight="1" x14ac:dyDescent="0.25">
      <c r="B17" s="4" t="s">
        <v>9</v>
      </c>
      <c r="C17" s="7" t="s">
        <v>36</v>
      </c>
      <c r="D17" s="27" t="s">
        <v>2</v>
      </c>
      <c r="E17" s="28"/>
      <c r="F17" s="29" t="s">
        <v>37</v>
      </c>
      <c r="G17" s="30"/>
      <c r="H17" s="28"/>
      <c r="I17" s="31">
        <v>4910</v>
      </c>
      <c r="J17" s="28"/>
    </row>
    <row r="18" spans="2:10" ht="13.9" customHeight="1" x14ac:dyDescent="0.25">
      <c r="B18" s="4" t="s">
        <v>9</v>
      </c>
      <c r="C18" s="7" t="s">
        <v>38</v>
      </c>
      <c r="D18" s="27" t="s">
        <v>2</v>
      </c>
      <c r="E18" s="28"/>
      <c r="F18" s="29" t="s">
        <v>39</v>
      </c>
      <c r="G18" s="30"/>
      <c r="H18" s="28"/>
      <c r="I18" s="31">
        <v>1174</v>
      </c>
      <c r="J18" s="28"/>
    </row>
    <row r="19" spans="2:10" ht="12" customHeight="1" x14ac:dyDescent="0.25">
      <c r="B19" s="4" t="s">
        <v>9</v>
      </c>
      <c r="C19" s="7" t="s">
        <v>40</v>
      </c>
      <c r="D19" s="27" t="s">
        <v>2</v>
      </c>
      <c r="E19" s="28"/>
      <c r="F19" s="29" t="s">
        <v>41</v>
      </c>
      <c r="G19" s="30"/>
      <c r="H19" s="28"/>
      <c r="I19" s="31">
        <v>8051</v>
      </c>
      <c r="J19" s="28"/>
    </row>
    <row r="20" spans="2:10" ht="12.6" customHeight="1" x14ac:dyDescent="0.25">
      <c r="B20" s="4" t="s">
        <v>9</v>
      </c>
      <c r="C20" s="7" t="s">
        <v>42</v>
      </c>
      <c r="D20" s="27" t="s">
        <v>2</v>
      </c>
      <c r="E20" s="28"/>
      <c r="F20" s="29" t="s">
        <v>43</v>
      </c>
      <c r="G20" s="30"/>
      <c r="H20" s="28"/>
      <c r="I20" s="31">
        <v>4419</v>
      </c>
      <c r="J20" s="28"/>
    </row>
    <row r="21" spans="2:10" ht="11.45" customHeight="1" x14ac:dyDescent="0.25">
      <c r="B21" s="4" t="s">
        <v>9</v>
      </c>
      <c r="C21" s="7" t="s">
        <v>44</v>
      </c>
      <c r="D21" s="27" t="s">
        <v>2</v>
      </c>
      <c r="E21" s="28"/>
      <c r="F21" s="29" t="s">
        <v>45</v>
      </c>
      <c r="G21" s="30"/>
      <c r="H21" s="28"/>
      <c r="I21" s="31">
        <v>5281</v>
      </c>
      <c r="J21" s="28"/>
    </row>
    <row r="22" spans="2:10" ht="11.45" customHeight="1" thickBot="1" x14ac:dyDescent="0.3">
      <c r="B22" s="5" t="s">
        <v>46</v>
      </c>
      <c r="C22" s="8" t="s">
        <v>54</v>
      </c>
      <c r="D22" s="42" t="s">
        <v>2</v>
      </c>
      <c r="E22" s="43"/>
      <c r="F22" s="44" t="s">
        <v>55</v>
      </c>
      <c r="G22" s="45"/>
      <c r="H22" s="43"/>
      <c r="I22" s="46">
        <v>300</v>
      </c>
      <c r="J22" s="43"/>
    </row>
    <row r="23" spans="2:10" ht="13.15" customHeight="1" thickBot="1" x14ac:dyDescent="0.3">
      <c r="B23" s="65" t="s">
        <v>108</v>
      </c>
      <c r="C23" s="66"/>
      <c r="D23" s="66"/>
      <c r="E23" s="66"/>
      <c r="F23" s="66"/>
      <c r="G23" s="66"/>
      <c r="H23" s="67"/>
      <c r="I23" s="14">
        <f>SUM(I4:I22)</f>
        <v>200989</v>
      </c>
      <c r="J23" s="15">
        <f>SUM(I23)</f>
        <v>200989</v>
      </c>
    </row>
    <row r="24" spans="2:10" ht="12" customHeight="1" x14ac:dyDescent="0.25">
      <c r="B24" s="3" t="s">
        <v>46</v>
      </c>
      <c r="C24" s="6" t="s">
        <v>47</v>
      </c>
      <c r="D24" s="32" t="s">
        <v>48</v>
      </c>
      <c r="E24" s="33"/>
      <c r="F24" s="34" t="s">
        <v>49</v>
      </c>
      <c r="G24" s="35"/>
      <c r="H24" s="33"/>
      <c r="I24" s="36">
        <v>2472.91</v>
      </c>
      <c r="J24" s="33"/>
    </row>
    <row r="25" spans="2:10" ht="13.15" customHeight="1" x14ac:dyDescent="0.25">
      <c r="B25" s="4" t="s">
        <v>46</v>
      </c>
      <c r="C25" s="7" t="s">
        <v>50</v>
      </c>
      <c r="D25" s="27" t="s">
        <v>51</v>
      </c>
      <c r="E25" s="28"/>
      <c r="F25" s="29"/>
      <c r="G25" s="30"/>
      <c r="H25" s="28"/>
      <c r="I25" s="31">
        <v>492.96</v>
      </c>
      <c r="J25" s="28"/>
    </row>
    <row r="26" spans="2:10" ht="11.45" customHeight="1" x14ac:dyDescent="0.25">
      <c r="B26" s="4" t="s">
        <v>46</v>
      </c>
      <c r="C26" s="7" t="s">
        <v>52</v>
      </c>
      <c r="D26" s="27" t="s">
        <v>53</v>
      </c>
      <c r="E26" s="28"/>
      <c r="F26" s="29" t="s">
        <v>2</v>
      </c>
      <c r="G26" s="30"/>
      <c r="H26" s="28"/>
      <c r="I26" s="31">
        <v>175.31</v>
      </c>
      <c r="J26" s="28"/>
    </row>
    <row r="27" spans="2:10" ht="13.9" customHeight="1" x14ac:dyDescent="0.25">
      <c r="B27" s="4" t="s">
        <v>46</v>
      </c>
      <c r="C27" s="7" t="s">
        <v>54</v>
      </c>
      <c r="D27" s="27" t="s">
        <v>2</v>
      </c>
      <c r="E27" s="28"/>
      <c r="F27" s="29" t="s">
        <v>8</v>
      </c>
      <c r="G27" s="30"/>
      <c r="H27" s="28"/>
      <c r="I27" s="31">
        <v>500</v>
      </c>
      <c r="J27" s="28"/>
    </row>
    <row r="28" spans="2:10" ht="14.45" customHeight="1" x14ac:dyDescent="0.25">
      <c r="B28" s="4" t="s">
        <v>46</v>
      </c>
      <c r="C28" s="7" t="s">
        <v>54</v>
      </c>
      <c r="D28" s="27" t="s">
        <v>2</v>
      </c>
      <c r="E28" s="28"/>
      <c r="F28" s="29" t="s">
        <v>56</v>
      </c>
      <c r="G28" s="30"/>
      <c r="H28" s="28"/>
      <c r="I28" s="31">
        <v>10</v>
      </c>
      <c r="J28" s="28"/>
    </row>
    <row r="29" spans="2:10" ht="13.9" customHeight="1" x14ac:dyDescent="0.25">
      <c r="B29" s="11" t="s">
        <v>46</v>
      </c>
      <c r="C29" s="12" t="s">
        <v>54</v>
      </c>
      <c r="D29" s="37" t="s">
        <v>2</v>
      </c>
      <c r="E29" s="38"/>
      <c r="F29" s="39" t="s">
        <v>57</v>
      </c>
      <c r="G29" s="40"/>
      <c r="H29" s="38"/>
      <c r="I29" s="41">
        <v>30</v>
      </c>
      <c r="J29" s="38"/>
    </row>
    <row r="30" spans="2:10" ht="12" customHeight="1" x14ac:dyDescent="0.25">
      <c r="B30" s="9" t="s">
        <v>6</v>
      </c>
      <c r="C30" s="10" t="s">
        <v>7</v>
      </c>
      <c r="D30" s="17" t="s">
        <v>2</v>
      </c>
      <c r="E30" s="18"/>
      <c r="F30" s="19" t="s">
        <v>8</v>
      </c>
      <c r="G30" s="20"/>
      <c r="H30" s="18"/>
      <c r="I30" s="21">
        <v>180</v>
      </c>
      <c r="J30" s="18"/>
    </row>
    <row r="31" spans="2:10" ht="12.6" customHeight="1" x14ac:dyDescent="0.25">
      <c r="B31" s="4" t="s">
        <v>46</v>
      </c>
      <c r="C31" s="7" t="s">
        <v>58</v>
      </c>
      <c r="D31" s="27" t="s">
        <v>59</v>
      </c>
      <c r="E31" s="28"/>
      <c r="F31" s="29" t="s">
        <v>60</v>
      </c>
      <c r="G31" s="30"/>
      <c r="H31" s="28"/>
      <c r="I31" s="31">
        <v>68.63</v>
      </c>
      <c r="J31" s="28"/>
    </row>
    <row r="32" spans="2:10" ht="12.6" customHeight="1" x14ac:dyDescent="0.25">
      <c r="B32" s="4" t="s">
        <v>46</v>
      </c>
      <c r="C32" s="7" t="s">
        <v>61</v>
      </c>
      <c r="D32" s="27" t="s">
        <v>62</v>
      </c>
      <c r="E32" s="28"/>
      <c r="F32" s="29" t="s">
        <v>63</v>
      </c>
      <c r="G32" s="30"/>
      <c r="H32" s="28"/>
      <c r="I32" s="31">
        <v>1000</v>
      </c>
      <c r="J32" s="28"/>
    </row>
    <row r="33" spans="2:10" ht="12" customHeight="1" x14ac:dyDescent="0.25">
      <c r="B33" s="4" t="s">
        <v>46</v>
      </c>
      <c r="C33" s="7" t="s">
        <v>64</v>
      </c>
      <c r="D33" s="27" t="s">
        <v>65</v>
      </c>
      <c r="E33" s="28"/>
      <c r="F33" s="29" t="s">
        <v>66</v>
      </c>
      <c r="G33" s="30"/>
      <c r="H33" s="28"/>
      <c r="I33" s="31">
        <v>1190</v>
      </c>
      <c r="J33" s="28"/>
    </row>
    <row r="34" spans="2:10" ht="12" customHeight="1" x14ac:dyDescent="0.25">
      <c r="B34" s="4" t="s">
        <v>46</v>
      </c>
      <c r="C34" s="7" t="s">
        <v>67</v>
      </c>
      <c r="D34" s="27" t="s">
        <v>68</v>
      </c>
      <c r="E34" s="28"/>
      <c r="F34" s="29" t="s">
        <v>2</v>
      </c>
      <c r="G34" s="30"/>
      <c r="H34" s="28"/>
      <c r="I34" s="31">
        <v>5719.85</v>
      </c>
      <c r="J34" s="28"/>
    </row>
    <row r="35" spans="2:10" ht="12.6" customHeight="1" x14ac:dyDescent="0.25">
      <c r="B35" s="4" t="s">
        <v>69</v>
      </c>
      <c r="C35" s="7" t="s">
        <v>70</v>
      </c>
      <c r="D35" s="27" t="s">
        <v>71</v>
      </c>
      <c r="E35" s="28"/>
      <c r="F35" s="29" t="s">
        <v>72</v>
      </c>
      <c r="G35" s="30"/>
      <c r="H35" s="28"/>
      <c r="I35" s="31">
        <v>679.97</v>
      </c>
      <c r="J35" s="28"/>
    </row>
    <row r="36" spans="2:10" x14ac:dyDescent="0.25">
      <c r="B36" s="4" t="s">
        <v>69</v>
      </c>
      <c r="C36" s="7" t="s">
        <v>70</v>
      </c>
      <c r="D36" s="27" t="s">
        <v>71</v>
      </c>
      <c r="E36" s="28"/>
      <c r="F36" s="29" t="s">
        <v>72</v>
      </c>
      <c r="G36" s="30"/>
      <c r="H36" s="28"/>
      <c r="I36" s="31">
        <v>679.97</v>
      </c>
      <c r="J36" s="28"/>
    </row>
    <row r="37" spans="2:10" x14ac:dyDescent="0.25">
      <c r="B37" s="4" t="s">
        <v>69</v>
      </c>
      <c r="C37" s="7" t="s">
        <v>73</v>
      </c>
      <c r="D37" s="27" t="s">
        <v>74</v>
      </c>
      <c r="E37" s="28"/>
      <c r="F37" s="29" t="s">
        <v>75</v>
      </c>
      <c r="G37" s="30"/>
      <c r="H37" s="28"/>
      <c r="I37" s="31">
        <v>3826.67</v>
      </c>
      <c r="J37" s="28"/>
    </row>
    <row r="38" spans="2:10" x14ac:dyDescent="0.25">
      <c r="B38" s="4" t="s">
        <v>69</v>
      </c>
      <c r="C38" s="7" t="s">
        <v>76</v>
      </c>
      <c r="D38" s="27" t="s">
        <v>77</v>
      </c>
      <c r="E38" s="28"/>
      <c r="F38" s="29" t="s">
        <v>2</v>
      </c>
      <c r="G38" s="30"/>
      <c r="H38" s="28"/>
      <c r="I38" s="31">
        <v>186.96</v>
      </c>
      <c r="J38" s="28"/>
    </row>
    <row r="39" spans="2:10" x14ac:dyDescent="0.25">
      <c r="B39" s="4" t="s">
        <v>69</v>
      </c>
      <c r="C39" s="7" t="s">
        <v>78</v>
      </c>
      <c r="D39" s="27" t="s">
        <v>79</v>
      </c>
      <c r="E39" s="28"/>
      <c r="F39" s="29" t="s">
        <v>2</v>
      </c>
      <c r="G39" s="30"/>
      <c r="H39" s="28"/>
      <c r="I39" s="31">
        <v>569.72</v>
      </c>
      <c r="J39" s="28"/>
    </row>
    <row r="40" spans="2:10" x14ac:dyDescent="0.25">
      <c r="B40" s="4" t="s">
        <v>69</v>
      </c>
      <c r="C40" s="7" t="s">
        <v>80</v>
      </c>
      <c r="D40" s="27" t="s">
        <v>81</v>
      </c>
      <c r="E40" s="28"/>
      <c r="F40" s="29" t="s">
        <v>82</v>
      </c>
      <c r="G40" s="30"/>
      <c r="H40" s="28"/>
      <c r="I40" s="31">
        <v>261</v>
      </c>
      <c r="J40" s="28"/>
    </row>
    <row r="41" spans="2:10" x14ac:dyDescent="0.25">
      <c r="B41" s="4" t="s">
        <v>69</v>
      </c>
      <c r="C41" s="7" t="s">
        <v>83</v>
      </c>
      <c r="D41" s="27" t="s">
        <v>84</v>
      </c>
      <c r="E41" s="28"/>
      <c r="F41" s="29" t="s">
        <v>85</v>
      </c>
      <c r="G41" s="30"/>
      <c r="H41" s="28"/>
      <c r="I41" s="31">
        <v>5840</v>
      </c>
      <c r="J41" s="28"/>
    </row>
    <row r="42" spans="2:10" x14ac:dyDescent="0.25">
      <c r="B42" s="4" t="s">
        <v>69</v>
      </c>
      <c r="C42" s="7" t="s">
        <v>86</v>
      </c>
      <c r="D42" s="27" t="s">
        <v>87</v>
      </c>
      <c r="E42" s="28"/>
      <c r="F42" s="29" t="s">
        <v>88</v>
      </c>
      <c r="G42" s="30"/>
      <c r="H42" s="28"/>
      <c r="I42" s="31">
        <v>25511.64</v>
      </c>
      <c r="J42" s="28"/>
    </row>
    <row r="43" spans="2:10" x14ac:dyDescent="0.25">
      <c r="B43" s="4" t="s">
        <v>69</v>
      </c>
      <c r="C43" s="7" t="s">
        <v>89</v>
      </c>
      <c r="D43" s="27" t="s">
        <v>90</v>
      </c>
      <c r="E43" s="28"/>
      <c r="F43" s="29" t="s">
        <v>2</v>
      </c>
      <c r="G43" s="30"/>
      <c r="H43" s="28"/>
      <c r="I43" s="31">
        <v>140</v>
      </c>
      <c r="J43" s="28"/>
    </row>
    <row r="44" spans="2:10" x14ac:dyDescent="0.25">
      <c r="B44" s="4" t="s">
        <v>69</v>
      </c>
      <c r="C44" s="7" t="s">
        <v>91</v>
      </c>
      <c r="D44" s="27" t="s">
        <v>92</v>
      </c>
      <c r="E44" s="28"/>
      <c r="F44" s="29" t="s">
        <v>2</v>
      </c>
      <c r="G44" s="30"/>
      <c r="H44" s="28"/>
      <c r="I44" s="31">
        <v>1067.03</v>
      </c>
      <c r="J44" s="28"/>
    </row>
    <row r="45" spans="2:10" x14ac:dyDescent="0.25">
      <c r="B45" s="4" t="s">
        <v>69</v>
      </c>
      <c r="C45" s="7" t="s">
        <v>93</v>
      </c>
      <c r="D45" s="27" t="s">
        <v>94</v>
      </c>
      <c r="E45" s="28"/>
      <c r="F45" s="29" t="s">
        <v>95</v>
      </c>
      <c r="G45" s="30"/>
      <c r="H45" s="28"/>
      <c r="I45" s="31">
        <v>745.16</v>
      </c>
      <c r="J45" s="28"/>
    </row>
    <row r="46" spans="2:10" x14ac:dyDescent="0.25">
      <c r="B46" s="4" t="s">
        <v>69</v>
      </c>
      <c r="C46" s="7" t="s">
        <v>96</v>
      </c>
      <c r="D46" s="27" t="s">
        <v>68</v>
      </c>
      <c r="E46" s="28"/>
      <c r="F46" s="29" t="s">
        <v>2</v>
      </c>
      <c r="G46" s="30"/>
      <c r="H46" s="28"/>
      <c r="I46" s="31">
        <v>5719.85</v>
      </c>
      <c r="J46" s="28"/>
    </row>
    <row r="47" spans="2:10" x14ac:dyDescent="0.25">
      <c r="B47" s="4" t="s">
        <v>69</v>
      </c>
      <c r="C47" s="7" t="s">
        <v>97</v>
      </c>
      <c r="D47" s="27" t="s">
        <v>84</v>
      </c>
      <c r="E47" s="28"/>
      <c r="F47" s="29" t="s">
        <v>98</v>
      </c>
      <c r="G47" s="30"/>
      <c r="H47" s="28"/>
      <c r="I47" s="31">
        <v>940</v>
      </c>
      <c r="J47" s="28"/>
    </row>
    <row r="48" spans="2:10" x14ac:dyDescent="0.25">
      <c r="B48" s="4" t="s">
        <v>69</v>
      </c>
      <c r="C48" s="7" t="s">
        <v>99</v>
      </c>
      <c r="D48" s="27" t="s">
        <v>92</v>
      </c>
      <c r="E48" s="28"/>
      <c r="F48" s="29"/>
      <c r="G48" s="30"/>
      <c r="H48" s="28"/>
      <c r="I48" s="31">
        <v>164.6</v>
      </c>
      <c r="J48" s="28"/>
    </row>
    <row r="49" spans="2:10" x14ac:dyDescent="0.25">
      <c r="B49" s="4" t="s">
        <v>69</v>
      </c>
      <c r="C49" s="7" t="s">
        <v>100</v>
      </c>
      <c r="D49" s="27" t="s">
        <v>48</v>
      </c>
      <c r="E49" s="28"/>
      <c r="F49" s="29" t="s">
        <v>101</v>
      </c>
      <c r="G49" s="30"/>
      <c r="H49" s="28"/>
      <c r="I49" s="31">
        <v>2474.5500000000002</v>
      </c>
      <c r="J49" s="28"/>
    </row>
    <row r="50" spans="2:10" x14ac:dyDescent="0.25">
      <c r="B50" s="4" t="s">
        <v>69</v>
      </c>
      <c r="C50" s="7" t="s">
        <v>102</v>
      </c>
      <c r="D50" s="27" t="s">
        <v>74</v>
      </c>
      <c r="E50" s="28"/>
      <c r="F50" s="29" t="s">
        <v>103</v>
      </c>
      <c r="G50" s="30"/>
      <c r="H50" s="28"/>
      <c r="I50" s="31">
        <v>824.67</v>
      </c>
      <c r="J50" s="28"/>
    </row>
    <row r="51" spans="2:10" ht="12.6" customHeight="1" thickBot="1" x14ac:dyDescent="0.3">
      <c r="B51" s="5" t="s">
        <v>69</v>
      </c>
      <c r="C51" s="8" t="s">
        <v>102</v>
      </c>
      <c r="D51" s="42" t="s">
        <v>74</v>
      </c>
      <c r="E51" s="43"/>
      <c r="F51" s="44" t="s">
        <v>103</v>
      </c>
      <c r="G51" s="45"/>
      <c r="H51" s="43"/>
      <c r="I51" s="46">
        <v>66.64</v>
      </c>
      <c r="J51" s="43"/>
    </row>
    <row r="52" spans="2:10" ht="12" customHeight="1" thickBot="1" x14ac:dyDescent="0.3">
      <c r="B52" s="73" t="s">
        <v>109</v>
      </c>
      <c r="C52" s="74"/>
      <c r="D52" s="74"/>
      <c r="E52" s="74"/>
      <c r="F52" s="74"/>
      <c r="G52" s="74"/>
      <c r="H52" s="75"/>
      <c r="I52" s="16">
        <f>SUM(I24:I51)</f>
        <v>61538.09</v>
      </c>
      <c r="J52" s="13">
        <f>SUM(I52)</f>
        <v>61538.09</v>
      </c>
    </row>
    <row r="53" spans="2:10" ht="12.75" customHeight="1" thickBot="1" x14ac:dyDescent="0.3">
      <c r="B53" s="68" t="s">
        <v>104</v>
      </c>
      <c r="C53" s="69"/>
      <c r="D53" s="69"/>
      <c r="E53" s="69"/>
      <c r="F53" s="69"/>
      <c r="G53" s="69"/>
      <c r="H53" s="69"/>
      <c r="I53" s="70">
        <f>J23+J52</f>
        <v>262527.08999999997</v>
      </c>
      <c r="J53" s="23"/>
    </row>
    <row r="54" spans="2:10" ht="0" hidden="1" customHeight="1" x14ac:dyDescent="0.25"/>
    <row r="55" spans="2:10" ht="16.899999999999999" customHeight="1" x14ac:dyDescent="0.25">
      <c r="E55" s="71" t="s">
        <v>106</v>
      </c>
      <c r="F55" s="72"/>
    </row>
  </sheetData>
  <mergeCells count="151">
    <mergeCell ref="I1:J3"/>
    <mergeCell ref="F2:H3"/>
    <mergeCell ref="B1:E2"/>
    <mergeCell ref="B23:H23"/>
    <mergeCell ref="B53:H53"/>
    <mergeCell ref="I53:J53"/>
    <mergeCell ref="E55:F55"/>
    <mergeCell ref="D51:E51"/>
    <mergeCell ref="F51:H51"/>
    <mergeCell ref="I51:J51"/>
    <mergeCell ref="B52:H52"/>
    <mergeCell ref="D50:E50"/>
    <mergeCell ref="F50:H50"/>
    <mergeCell ref="I50:J50"/>
    <mergeCell ref="D49:E49"/>
    <mergeCell ref="F49:H49"/>
    <mergeCell ref="I49:J49"/>
    <mergeCell ref="D48:E48"/>
    <mergeCell ref="F48:H48"/>
    <mergeCell ref="I48:J48"/>
    <mergeCell ref="D47:E47"/>
    <mergeCell ref="F47:H47"/>
    <mergeCell ref="I47:J47"/>
    <mergeCell ref="D46:E46"/>
    <mergeCell ref="F46:H46"/>
    <mergeCell ref="I46:J46"/>
    <mergeCell ref="D45:E45"/>
    <mergeCell ref="F45:H45"/>
    <mergeCell ref="I45:J45"/>
    <mergeCell ref="D44:E44"/>
    <mergeCell ref="F44:H44"/>
    <mergeCell ref="I44:J44"/>
    <mergeCell ref="D43:E43"/>
    <mergeCell ref="F43:H43"/>
    <mergeCell ref="I43:J43"/>
    <mergeCell ref="D42:E42"/>
    <mergeCell ref="F42:H42"/>
    <mergeCell ref="I42:J42"/>
    <mergeCell ref="D41:E41"/>
    <mergeCell ref="F41:H41"/>
    <mergeCell ref="I41:J41"/>
    <mergeCell ref="D40:E40"/>
    <mergeCell ref="F40:H40"/>
    <mergeCell ref="I40:J40"/>
    <mergeCell ref="D39:E39"/>
    <mergeCell ref="F39:H39"/>
    <mergeCell ref="I39:J39"/>
    <mergeCell ref="D38:E38"/>
    <mergeCell ref="F38:H38"/>
    <mergeCell ref="I38:J38"/>
    <mergeCell ref="D37:E37"/>
    <mergeCell ref="F37:H37"/>
    <mergeCell ref="I37:J37"/>
    <mergeCell ref="D36:E36"/>
    <mergeCell ref="F36:H36"/>
    <mergeCell ref="I36:J36"/>
    <mergeCell ref="D35:E35"/>
    <mergeCell ref="F35:H35"/>
    <mergeCell ref="I35:J35"/>
    <mergeCell ref="D34:E34"/>
    <mergeCell ref="F34:H34"/>
    <mergeCell ref="I34:J34"/>
    <mergeCell ref="D33:E33"/>
    <mergeCell ref="F33:H33"/>
    <mergeCell ref="I33:J33"/>
    <mergeCell ref="D32:E32"/>
    <mergeCell ref="F32:H32"/>
    <mergeCell ref="I32:J32"/>
    <mergeCell ref="D31:E31"/>
    <mergeCell ref="F31:H31"/>
    <mergeCell ref="I31:J31"/>
    <mergeCell ref="D29:E29"/>
    <mergeCell ref="F29:H29"/>
    <mergeCell ref="I29:J29"/>
    <mergeCell ref="D28:E28"/>
    <mergeCell ref="F28:H28"/>
    <mergeCell ref="I28:J28"/>
    <mergeCell ref="D22:E22"/>
    <mergeCell ref="F22:H22"/>
    <mergeCell ref="I22:J22"/>
    <mergeCell ref="D27:E27"/>
    <mergeCell ref="F27:H27"/>
    <mergeCell ref="I27:J27"/>
    <mergeCell ref="D26:E26"/>
    <mergeCell ref="F26:H26"/>
    <mergeCell ref="I26:J26"/>
    <mergeCell ref="D25:E25"/>
    <mergeCell ref="F25:H25"/>
    <mergeCell ref="I25:J25"/>
    <mergeCell ref="D24:E24"/>
    <mergeCell ref="F24:H24"/>
    <mergeCell ref="I24:J24"/>
    <mergeCell ref="D21:E21"/>
    <mergeCell ref="F21:H21"/>
    <mergeCell ref="I21:J21"/>
    <mergeCell ref="D20:E20"/>
    <mergeCell ref="F20:H20"/>
    <mergeCell ref="I20:J20"/>
    <mergeCell ref="D19:E19"/>
    <mergeCell ref="F19:H19"/>
    <mergeCell ref="I19:J19"/>
    <mergeCell ref="D18:E18"/>
    <mergeCell ref="F18:H18"/>
    <mergeCell ref="I18:J18"/>
    <mergeCell ref="D17:E17"/>
    <mergeCell ref="F17:H17"/>
    <mergeCell ref="I17:J17"/>
    <mergeCell ref="D16:E16"/>
    <mergeCell ref="F16:H16"/>
    <mergeCell ref="I16:J16"/>
    <mergeCell ref="F12:H12"/>
    <mergeCell ref="I12:J12"/>
    <mergeCell ref="D11:E11"/>
    <mergeCell ref="F11:H11"/>
    <mergeCell ref="I11:J11"/>
    <mergeCell ref="D10:E10"/>
    <mergeCell ref="F10:H10"/>
    <mergeCell ref="I10:J10"/>
    <mergeCell ref="D15:E15"/>
    <mergeCell ref="F15:H15"/>
    <mergeCell ref="I15:J15"/>
    <mergeCell ref="D14:E14"/>
    <mergeCell ref="F14:H14"/>
    <mergeCell ref="I14:J14"/>
    <mergeCell ref="D13:E13"/>
    <mergeCell ref="F13:H13"/>
    <mergeCell ref="I13:J13"/>
    <mergeCell ref="D30:E30"/>
    <mergeCell ref="F30:H30"/>
    <mergeCell ref="I30:J30"/>
    <mergeCell ref="D3:E3"/>
    <mergeCell ref="F1:H1"/>
    <mergeCell ref="D6:E6"/>
    <mergeCell ref="F6:H6"/>
    <mergeCell ref="I6:J6"/>
    <mergeCell ref="D5:E5"/>
    <mergeCell ref="F5:H5"/>
    <mergeCell ref="I5:J5"/>
    <mergeCell ref="D4:E4"/>
    <mergeCell ref="F4:H4"/>
    <mergeCell ref="I4:J4"/>
    <mergeCell ref="D9:E9"/>
    <mergeCell ref="F9:H9"/>
    <mergeCell ref="I9:J9"/>
    <mergeCell ref="D8:E8"/>
    <mergeCell ref="F8:H8"/>
    <mergeCell ref="I8:J8"/>
    <mergeCell ref="D7:E7"/>
    <mergeCell ref="F7:H7"/>
    <mergeCell ref="I7:J7"/>
    <mergeCell ref="D12:E12"/>
  </mergeCells>
  <pageMargins left="0" right="0" top="0.2" bottom="0.41667007874015699" header="0.2" footer="0"/>
  <pageSetup paperSize="9" orientation="portrait" r:id="rId1"/>
  <headerFooter alignWithMargins="0">
    <oddFooter>&amp;L&amp;"Times New Roman,Regular"&amp;10  &amp;C&amp;"Times New Roman,Regular"&amp;9&amp;P &amp;R&amp;"Times New Roman,Bold"&amp;10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CharactersWithSpaces>0</CharactersWithSpaces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/>
  <dcterms:modified xsi:type="dcterms:W3CDTF">2022-03-10T14:16:37Z</dcterms:modified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