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016C52FD-AAEE-49AC-B701-558E66F60A7A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Lot1 SBS mai22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8" l="1"/>
  <c r="F61" i="8"/>
  <c r="C68" i="8" s="1"/>
  <c r="F57" i="8"/>
  <c r="F50" i="8"/>
  <c r="C65" i="8" s="1"/>
  <c r="C71" i="8" s="1"/>
  <c r="C72" i="8" l="1"/>
  <c r="C73" i="8" s="1"/>
</calcChain>
</file>

<file path=xl/sharedStrings.xml><?xml version="1.0" encoding="utf-8"?>
<sst xmlns="http://schemas.openxmlformats.org/spreadsheetml/2006/main" count="118" uniqueCount="114">
  <si>
    <t>DENUMIREA UNITĂŢII  DE ÎNVĂŢĂMÂNT</t>
  </si>
  <si>
    <t>Sedii</t>
  </si>
  <si>
    <t>Str. MAICA DOMNULUI  nr. 61 - 63</t>
  </si>
  <si>
    <t>GRĂDINIŢA  "LICURICI"</t>
  </si>
  <si>
    <t>Bd. DACIA nr. 134</t>
  </si>
  <si>
    <t>Str. SĂGEȚII nr. 11</t>
  </si>
  <si>
    <t xml:space="preserve">GRĂDINIŢA  "ALBINUŢA" </t>
  </si>
  <si>
    <t>Str. DINU LIPATTI nr. 1</t>
  </si>
  <si>
    <t>Str. SERGHEI V. RAHMANINOV nr. 25</t>
  </si>
  <si>
    <t>Str. AUREL VLAICU nr. 30 - 32</t>
  </si>
  <si>
    <t>Str. DRAGOȘ VODĂ nr. 25</t>
  </si>
  <si>
    <t>Str. MAŞINA DE PÂINE nr. 61</t>
  </si>
  <si>
    <t>Str. PLUMBUITA nr. 5</t>
  </si>
  <si>
    <t>Str. TUNARI nr. 52 - 54</t>
  </si>
  <si>
    <t>Str. Arh. PETRE ANTONESCU nr. 20</t>
  </si>
  <si>
    <t>Intrarea PONTONULUI nr. 1 - 5</t>
  </si>
  <si>
    <t>ŞCOALA GIMNAZIALĂ "MARIA ROSETTI"</t>
  </si>
  <si>
    <t>Str. GIUSEPPE GARIBALDI nr. 3</t>
  </si>
  <si>
    <t>ŞCOALA GIMNAZIALĂ "TUDOR ARGHEZI"</t>
  </si>
  <si>
    <t>Str. Poet TUDOR ARGHEZI nr. 46 - 50</t>
  </si>
  <si>
    <t>Str. CALLIMACHI nr. 8</t>
  </si>
  <si>
    <t>Str. MAŞINA DE PÂINE nr. 65</t>
  </si>
  <si>
    <t>Aleea CIRCULUI nr. 1</t>
  </si>
  <si>
    <t>Str. DOGARILOR nr. 34</t>
  </si>
  <si>
    <t>ŞCOALA GIMNAZIALĂ "GRIGORIE GHICA VOIEVOD"</t>
  </si>
  <si>
    <t>Str. LĂPTARI TEI nr. 23</t>
  </si>
  <si>
    <t>Bd.  LACUL TEI nr. 116</t>
  </si>
  <si>
    <t>Str. SPORTULUI nr. 21</t>
  </si>
  <si>
    <t>Șos.  COLENTINA nr. 91</t>
  </si>
  <si>
    <t>Str. PERIŞ nr. 27</t>
  </si>
  <si>
    <t>grădiniță</t>
  </si>
  <si>
    <t>Str. NICOLAE APOSTOL nr. 2</t>
  </si>
  <si>
    <t>ŞCOALA GIMNAZIALĂ "MAICA DOMNULUI"</t>
  </si>
  <si>
    <t>Intrarea COBILIȚEI nr. 8</t>
  </si>
  <si>
    <t>ŞCOALA GIMNAZIALĂ "IANCULUI"</t>
  </si>
  <si>
    <t>Bd.  PACHE PROTOPOPESCU nr. 50</t>
  </si>
  <si>
    <t>Bd.  FERDINAND I nr. 23</t>
  </si>
  <si>
    <t>Str. POPA NAN nr. 47B</t>
  </si>
  <si>
    <t>Str. LUNCŞOARA nr. 17</t>
  </si>
  <si>
    <t>COLEGIUL NAŢIONAL "ŞCOALA CENTRALĂ"</t>
  </si>
  <si>
    <t>Str. ICOANEI nr. 3 - 5</t>
  </si>
  <si>
    <t>COLEGIUL NAŢIONAL "CANTEMIR VODA"</t>
  </si>
  <si>
    <t>Str. VIITORULUI nr. 60</t>
  </si>
  <si>
    <t>COLEGIUL NAŢIONAL "SPIRU HARET"</t>
  </si>
  <si>
    <t>Str. ITALIANĂ nr. 17</t>
  </si>
  <si>
    <t>COLEGIUL NAŢIONAL "VICTOR BABEŞ"</t>
  </si>
  <si>
    <t>Șos. FUNDENI nr. 252 - 254</t>
  </si>
  <si>
    <t>LICEUL TEORETIC "C. A. ROSETTI"</t>
  </si>
  <si>
    <t>Str. GIUSEPPE GARIBALDI nr. 11</t>
  </si>
  <si>
    <t>LICEUL TEORETIC BILINGV "ITA WEGMAN"</t>
  </si>
  <si>
    <t>LICEUL TEORETIC  "TRAIAN"</t>
  </si>
  <si>
    <t>Str. Fizician LUIGI GALVANI nr. 20</t>
  </si>
  <si>
    <t>COLEGIUL ECONOMIC "HERMES"</t>
  </si>
  <si>
    <t>Calea MOŞILOR nr. 152</t>
  </si>
  <si>
    <t>COLEGIUL TEHNIC "EDMOND NICOLAU"</t>
  </si>
  <si>
    <t>Bd.  Prof. DIMITRIE POMPEIU nr. 3</t>
  </si>
  <si>
    <t>LICEUL TEHNOLOGIC "CTIN BRÂNCUŞI"</t>
  </si>
  <si>
    <t>Bd.  Prof. DIMITRIE POMPEIU nr. 1</t>
  </si>
  <si>
    <t>ŞCOALA POSTLICEALĂ SANITARĂ "FUNDENI"</t>
  </si>
  <si>
    <t>Str. POPA RUSU nr. 13</t>
  </si>
  <si>
    <t>Str. POPA PETRE nr. 31</t>
  </si>
  <si>
    <t>Str. CORABIA nr. 57 - 59</t>
  </si>
  <si>
    <t>ŞCOALA GIMNAZIALĂ SPECIALĂ PENTRU DEFICIENŢI  DE  VEDERE</t>
  </si>
  <si>
    <t>Str. AUSTRULUI nr. 33</t>
  </si>
  <si>
    <t>Str. IANCU MARCEL nr. 7</t>
  </si>
  <si>
    <t>Str. MAICA DOMNULUI nr. 61 - 63</t>
  </si>
  <si>
    <t>Nr. post</t>
  </si>
  <si>
    <t>Nr. crt.</t>
  </si>
  <si>
    <t>ŞCOALA GIMNAZIALĂ Nr. 25</t>
  </si>
  <si>
    <t>GRĂDINIŢA  Nr. 7</t>
  </si>
  <si>
    <t>GRĂDINIŢA  Nr. 133</t>
  </si>
  <si>
    <t>GRĂDINIŢA  Nr. 135</t>
  </si>
  <si>
    <t>GRĂDINIŢA  Nr. 137</t>
  </si>
  <si>
    <t>GRĂDINIŢA  Nr. 138</t>
  </si>
  <si>
    <t>GRĂDINIŢA  Nr. 233</t>
  </si>
  <si>
    <t xml:space="preserve">GRĂDINIŢA  Nr. 234 </t>
  </si>
  <si>
    <t>ŞCOALA GIMNAZIALĂ Nr. 24</t>
  </si>
  <si>
    <t>ŞCOALA GIMNAZIALĂ Nr. 27</t>
  </si>
  <si>
    <t>ŞCOALA GIMNAZIALĂ Nr. 28</t>
  </si>
  <si>
    <t>ŞCOALA GIMNAZIALĂ Nr. 31</t>
  </si>
  <si>
    <t>ŞCOALA GIMNAZIALĂ Nr. 32</t>
  </si>
  <si>
    <t>ŞCOALA GIMNAZIALĂ Nr. 39</t>
  </si>
  <si>
    <t>ŞCOALA GIMNAZIALĂ Nr. 40</t>
  </si>
  <si>
    <t>ŞCOALA GIMNAZIALĂ Nr. 41</t>
  </si>
  <si>
    <t>ŞCOALA GIMNAZIALĂ Nr. 307</t>
  </si>
  <si>
    <t>ŞCOALA GIMNAZIALĂ SPECIALĂ Nr. 1</t>
  </si>
  <si>
    <t>ŞCOALA GIMNAZIALĂ SPECIALĂ Nr. 2</t>
  </si>
  <si>
    <t>ŞCOALA PROFESIONALĂ SPECIALĂ Nr. 3</t>
  </si>
  <si>
    <t>ŞCOALA GIMNAZIALĂ DE ARTE Nr. 4</t>
  </si>
  <si>
    <t>Bd. Prof. DIMITRIE POMPEIU nr. 3 Corp B</t>
  </si>
  <si>
    <t>ADRESA POȘTALĂ</t>
  </si>
  <si>
    <t>Întocmit B.A.D.T.,</t>
  </si>
  <si>
    <t>lei/ post/ oră fără TVA</t>
  </si>
  <si>
    <t>posturi pază -12 ore/ zi (7,00-19,00)</t>
  </si>
  <si>
    <t>orar 7,00 - 19,00</t>
  </si>
  <si>
    <t>posturi pază - 24 ore/ zi (0,00-24,00)</t>
  </si>
  <si>
    <t>Centralizator Lot1:</t>
  </si>
  <si>
    <t>orar 0,00 - 24,00</t>
  </si>
  <si>
    <t>TOTAL posturi de 12 ore/zi</t>
  </si>
  <si>
    <t>24 ore/ zi</t>
  </si>
  <si>
    <t>TOTAL posturi de 24 ore/zi</t>
  </si>
  <si>
    <t>12 ore/ zi</t>
  </si>
  <si>
    <t>14 ore/ zi</t>
  </si>
  <si>
    <t>orar 6,30 - 20,30</t>
  </si>
  <si>
    <t>posturi pază - 14 ore/ zi (6,30-20,30)</t>
  </si>
  <si>
    <t>TOTAL posturi de 14 ore/zi</t>
  </si>
  <si>
    <t>orar 19,00 - 7,00</t>
  </si>
  <si>
    <t>01.05.2022 - 31.12.2022</t>
  </si>
  <si>
    <t>zile (01.05.2022 - 31.12.2022)</t>
  </si>
  <si>
    <t>total ore/ 245 zile</t>
  </si>
  <si>
    <t>lei fără TVA / 245 zile</t>
  </si>
  <si>
    <t>LEI cu TVA / 245 zile</t>
  </si>
  <si>
    <t>post pază -12 ore/ zi (19,00-7,00)</t>
  </si>
  <si>
    <t>Anexa nr. 1 la contractul subsecvent nr. 40/ 26.04.2022 - LOT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</si>
</sst>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2" fillId="0" borderId="0" xfId="0" applyNumberFormat="1" applyFont="1"/>
    <xf numFmtId="3" fontId="2" fillId="0" borderId="0" xfId="0" applyNumberFormat="1" applyFont="1"/>
    <xf numFmtId="4" fontId="4" fillId="0" borderId="0" xfId="0" applyNumberFormat="1" applyFont="1"/>
    <xf numFmtId="0" fontId="5" fillId="2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0" fillId="0" borderId="0" xfId="0" applyFont="1"/>
    <xf numFmtId="0" fontId="8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0" borderId="0" xfId="0" applyFont="1"/>
    <xf numFmtId="0" fontId="9" fillId="2" borderId="6" xfId="0" applyFont="1" applyFill="1" applyBorder="1" applyAlignment="1">
      <alignment horizontal="center" vertical="center" wrapText="1"/>
    </xf>
    <xf numFmtId="0" fontId="15" fillId="0" borderId="0" xfId="0" applyFont="1"/>
    <xf numFmtId="0" fontId="16" fillId="2" borderId="5" xfId="0" applyFont="1" applyFill="1" applyBorder="1" applyAlignment="1">
      <alignment horizontal="right" vertical="center" wrapText="1"/>
    </xf>
    <xf numFmtId="3" fontId="10" fillId="0" borderId="0" xfId="0" applyNumberFormat="1" applyFont="1"/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3:F81"/>
  <sheetViews>
    <sheetView tabSelected="1" workbookViewId="0">
      <selection activeCell="D76" sqref="D76"/>
    </sheetView>
  </sheetViews>
  <sheetFormatPr defaultColWidth="8.85546875" defaultRowHeight="15" x14ac:dyDescent="0.25"/>
  <cols>
    <col min="1" max="1" width="4.7109375" style="18" customWidth="1"/>
    <col min="2" max="2" width="4" style="18" bestFit="1" customWidth="1"/>
    <col min="3" max="3" width="37.7109375" style="18" customWidth="1"/>
    <col min="4" max="4" width="34.7109375" style="18" customWidth="1"/>
    <col min="5" max="5" width="4.7109375" style="19" customWidth="1"/>
    <col min="6" max="6" width="4.7109375" style="18" customWidth="1"/>
    <col min="7" max="16384" width="8.85546875" style="18"/>
  </cols>
  <sheetData>
    <row r="3" spans="2:6" ht="19.899999999999999" customHeight="1" x14ac:dyDescent="0.25">
      <c r="B3" s="35" t="s">
        <v>113</v>
      </c>
      <c r="C3" s="35"/>
      <c r="D3" s="35"/>
      <c r="E3" s="35"/>
      <c r="F3" s="35"/>
    </row>
    <row r="4" spans="2:6" ht="15.75" thickBot="1" x14ac:dyDescent="0.3"/>
    <row r="5" spans="2:6" ht="25.15" customHeight="1" thickBot="1" x14ac:dyDescent="0.3">
      <c r="B5" s="20" t="s">
        <v>67</v>
      </c>
      <c r="C5" s="21" t="s">
        <v>0</v>
      </c>
      <c r="D5" s="21" t="s">
        <v>90</v>
      </c>
      <c r="E5" s="20" t="s">
        <v>1</v>
      </c>
      <c r="F5" s="20" t="s">
        <v>66</v>
      </c>
    </row>
    <row r="6" spans="2:6" s="26" customFormat="1" ht="20.100000000000001" customHeight="1" thickBot="1" x14ac:dyDescent="0.25">
      <c r="B6" s="22"/>
      <c r="C6" s="23" t="s">
        <v>101</v>
      </c>
      <c r="D6" s="24" t="s">
        <v>94</v>
      </c>
      <c r="E6" s="24"/>
      <c r="F6" s="25"/>
    </row>
    <row r="7" spans="2:6" ht="15" customHeight="1" x14ac:dyDescent="0.25">
      <c r="B7" s="1">
        <v>1</v>
      </c>
      <c r="C7" s="2" t="s">
        <v>69</v>
      </c>
      <c r="D7" s="3" t="s">
        <v>2</v>
      </c>
      <c r="E7" s="4">
        <v>1</v>
      </c>
      <c r="F7" s="5">
        <v>1</v>
      </c>
    </row>
    <row r="8" spans="2:6" ht="15" customHeight="1" x14ac:dyDescent="0.25">
      <c r="B8" s="36">
        <v>2</v>
      </c>
      <c r="C8" s="37" t="s">
        <v>3</v>
      </c>
      <c r="D8" s="6" t="s">
        <v>4</v>
      </c>
      <c r="E8" s="38">
        <v>2</v>
      </c>
      <c r="F8" s="7">
        <v>1</v>
      </c>
    </row>
    <row r="9" spans="2:6" ht="15" customHeight="1" x14ac:dyDescent="0.25">
      <c r="B9" s="36"/>
      <c r="C9" s="37"/>
      <c r="D9" s="6" t="s">
        <v>5</v>
      </c>
      <c r="E9" s="38"/>
      <c r="F9" s="7">
        <v>1</v>
      </c>
    </row>
    <row r="10" spans="2:6" ht="15" customHeight="1" x14ac:dyDescent="0.25">
      <c r="B10" s="36">
        <v>3</v>
      </c>
      <c r="C10" s="37" t="s">
        <v>6</v>
      </c>
      <c r="D10" s="6" t="s">
        <v>7</v>
      </c>
      <c r="E10" s="38">
        <v>2</v>
      </c>
      <c r="F10" s="7">
        <v>1</v>
      </c>
    </row>
    <row r="11" spans="2:6" ht="15" customHeight="1" x14ac:dyDescent="0.25">
      <c r="B11" s="36"/>
      <c r="C11" s="37"/>
      <c r="D11" s="32" t="s">
        <v>8</v>
      </c>
      <c r="E11" s="38"/>
      <c r="F11" s="7">
        <v>1</v>
      </c>
    </row>
    <row r="12" spans="2:6" ht="15" customHeight="1" x14ac:dyDescent="0.25">
      <c r="B12" s="36">
        <v>4</v>
      </c>
      <c r="C12" s="37" t="s">
        <v>70</v>
      </c>
      <c r="D12" s="6" t="s">
        <v>9</v>
      </c>
      <c r="E12" s="38">
        <v>2</v>
      </c>
      <c r="F12" s="7">
        <v>1</v>
      </c>
    </row>
    <row r="13" spans="2:6" ht="15" customHeight="1" x14ac:dyDescent="0.25">
      <c r="B13" s="36"/>
      <c r="C13" s="37"/>
      <c r="D13" s="6" t="s">
        <v>10</v>
      </c>
      <c r="E13" s="38"/>
      <c r="F13" s="7">
        <v>1</v>
      </c>
    </row>
    <row r="14" spans="2:6" ht="15" customHeight="1" x14ac:dyDescent="0.25">
      <c r="B14" s="31">
        <v>5</v>
      </c>
      <c r="C14" s="32" t="s">
        <v>71</v>
      </c>
      <c r="D14" s="6" t="s">
        <v>11</v>
      </c>
      <c r="E14" s="33">
        <v>1</v>
      </c>
      <c r="F14" s="7">
        <v>1</v>
      </c>
    </row>
    <row r="15" spans="2:6" ht="15" customHeight="1" x14ac:dyDescent="0.25">
      <c r="B15" s="31">
        <v>6</v>
      </c>
      <c r="C15" s="32" t="s">
        <v>72</v>
      </c>
      <c r="D15" s="6" t="s">
        <v>12</v>
      </c>
      <c r="E15" s="33">
        <v>1</v>
      </c>
      <c r="F15" s="7">
        <v>1</v>
      </c>
    </row>
    <row r="16" spans="2:6" ht="15" customHeight="1" x14ac:dyDescent="0.25">
      <c r="B16" s="31">
        <v>7</v>
      </c>
      <c r="C16" s="32" t="s">
        <v>73</v>
      </c>
      <c r="D16" s="6" t="s">
        <v>13</v>
      </c>
      <c r="E16" s="33">
        <v>1</v>
      </c>
      <c r="F16" s="7">
        <v>2</v>
      </c>
    </row>
    <row r="17" spans="2:6" ht="15" customHeight="1" x14ac:dyDescent="0.25">
      <c r="B17" s="31">
        <v>8</v>
      </c>
      <c r="C17" s="32" t="s">
        <v>74</v>
      </c>
      <c r="D17" s="6" t="s">
        <v>14</v>
      </c>
      <c r="E17" s="33">
        <v>1</v>
      </c>
      <c r="F17" s="7">
        <v>1</v>
      </c>
    </row>
    <row r="18" spans="2:6" ht="15" customHeight="1" x14ac:dyDescent="0.25">
      <c r="B18" s="31">
        <v>9</v>
      </c>
      <c r="C18" s="32" t="s">
        <v>75</v>
      </c>
      <c r="D18" s="6" t="s">
        <v>15</v>
      </c>
      <c r="E18" s="33">
        <v>1</v>
      </c>
      <c r="F18" s="7">
        <v>1</v>
      </c>
    </row>
    <row r="19" spans="2:6" ht="15" customHeight="1" x14ac:dyDescent="0.25">
      <c r="B19" s="31">
        <v>10</v>
      </c>
      <c r="C19" s="32" t="s">
        <v>16</v>
      </c>
      <c r="D19" s="6" t="s">
        <v>17</v>
      </c>
      <c r="E19" s="33">
        <v>1</v>
      </c>
      <c r="F19" s="7">
        <v>1</v>
      </c>
    </row>
    <row r="20" spans="2:6" ht="15" customHeight="1" x14ac:dyDescent="0.25">
      <c r="B20" s="31">
        <v>11</v>
      </c>
      <c r="C20" s="32" t="s">
        <v>18</v>
      </c>
      <c r="D20" s="6" t="s">
        <v>19</v>
      </c>
      <c r="E20" s="33">
        <v>1</v>
      </c>
      <c r="F20" s="7">
        <v>1</v>
      </c>
    </row>
    <row r="21" spans="2:6" ht="15" customHeight="1" x14ac:dyDescent="0.25">
      <c r="B21" s="31">
        <v>12</v>
      </c>
      <c r="C21" s="34" t="s">
        <v>76</v>
      </c>
      <c r="D21" s="6" t="s">
        <v>13</v>
      </c>
      <c r="E21" s="33">
        <v>1</v>
      </c>
      <c r="F21" s="7">
        <v>2</v>
      </c>
    </row>
    <row r="22" spans="2:6" ht="15" customHeight="1" x14ac:dyDescent="0.25">
      <c r="B22" s="31">
        <v>13</v>
      </c>
      <c r="C22" s="34" t="s">
        <v>68</v>
      </c>
      <c r="D22" s="6" t="s">
        <v>20</v>
      </c>
      <c r="E22" s="33">
        <v>1</v>
      </c>
      <c r="F22" s="7">
        <v>1</v>
      </c>
    </row>
    <row r="23" spans="2:6" ht="15" customHeight="1" x14ac:dyDescent="0.25">
      <c r="B23" s="31">
        <v>14</v>
      </c>
      <c r="C23" s="32" t="s">
        <v>77</v>
      </c>
      <c r="D23" s="6" t="s">
        <v>21</v>
      </c>
      <c r="E23" s="33">
        <v>1</v>
      </c>
      <c r="F23" s="7">
        <v>1</v>
      </c>
    </row>
    <row r="24" spans="2:6" ht="15" customHeight="1" x14ac:dyDescent="0.25">
      <c r="B24" s="36">
        <v>15</v>
      </c>
      <c r="C24" s="37" t="s">
        <v>78</v>
      </c>
      <c r="D24" s="6" t="s">
        <v>22</v>
      </c>
      <c r="E24" s="38">
        <v>2</v>
      </c>
      <c r="F24" s="7">
        <v>1</v>
      </c>
    </row>
    <row r="25" spans="2:6" ht="15" customHeight="1" x14ac:dyDescent="0.25">
      <c r="B25" s="36"/>
      <c r="C25" s="37"/>
      <c r="D25" s="6" t="s">
        <v>23</v>
      </c>
      <c r="E25" s="38"/>
      <c r="F25" s="7">
        <v>1</v>
      </c>
    </row>
    <row r="26" spans="2:6" ht="15" customHeight="1" x14ac:dyDescent="0.25">
      <c r="B26" s="31">
        <v>17</v>
      </c>
      <c r="C26" s="32" t="s">
        <v>79</v>
      </c>
      <c r="D26" s="6" t="s">
        <v>26</v>
      </c>
      <c r="E26" s="33">
        <v>1</v>
      </c>
      <c r="F26" s="7">
        <v>1</v>
      </c>
    </row>
    <row r="27" spans="2:6" ht="15" customHeight="1" x14ac:dyDescent="0.25">
      <c r="B27" s="31">
        <v>18</v>
      </c>
      <c r="C27" s="32" t="s">
        <v>80</v>
      </c>
      <c r="D27" s="6" t="s">
        <v>27</v>
      </c>
      <c r="E27" s="33">
        <v>1</v>
      </c>
      <c r="F27" s="7">
        <v>1</v>
      </c>
    </row>
    <row r="28" spans="2:6" ht="15" customHeight="1" x14ac:dyDescent="0.25">
      <c r="B28" s="31">
        <v>19</v>
      </c>
      <c r="C28" s="32" t="s">
        <v>81</v>
      </c>
      <c r="D28" s="6" t="s">
        <v>28</v>
      </c>
      <c r="E28" s="33">
        <v>1</v>
      </c>
      <c r="F28" s="7">
        <v>2</v>
      </c>
    </row>
    <row r="29" spans="2:6" ht="15" customHeight="1" x14ac:dyDescent="0.25">
      <c r="B29" s="36">
        <v>20</v>
      </c>
      <c r="C29" s="37" t="s">
        <v>82</v>
      </c>
      <c r="D29" s="6" t="s">
        <v>29</v>
      </c>
      <c r="E29" s="38">
        <v>1</v>
      </c>
      <c r="F29" s="7">
        <v>1</v>
      </c>
    </row>
    <row r="30" spans="2:6" ht="15" customHeight="1" x14ac:dyDescent="0.25">
      <c r="B30" s="36"/>
      <c r="C30" s="37"/>
      <c r="D30" s="6" t="s">
        <v>30</v>
      </c>
      <c r="E30" s="38"/>
      <c r="F30" s="7">
        <v>0</v>
      </c>
    </row>
    <row r="31" spans="2:6" ht="15" customHeight="1" x14ac:dyDescent="0.25">
      <c r="B31" s="31">
        <v>21</v>
      </c>
      <c r="C31" s="32" t="s">
        <v>83</v>
      </c>
      <c r="D31" s="6" t="s">
        <v>31</v>
      </c>
      <c r="E31" s="33">
        <v>1</v>
      </c>
      <c r="F31" s="7">
        <v>2</v>
      </c>
    </row>
    <row r="32" spans="2:6" ht="30" customHeight="1" x14ac:dyDescent="0.25">
      <c r="B32" s="31">
        <v>22</v>
      </c>
      <c r="C32" s="32" t="s">
        <v>32</v>
      </c>
      <c r="D32" s="6" t="s">
        <v>33</v>
      </c>
      <c r="E32" s="33">
        <v>1</v>
      </c>
      <c r="F32" s="7">
        <v>1</v>
      </c>
    </row>
    <row r="33" spans="2:6" ht="15" customHeight="1" x14ac:dyDescent="0.25">
      <c r="B33" s="36">
        <v>23</v>
      </c>
      <c r="C33" s="39" t="s">
        <v>34</v>
      </c>
      <c r="D33" s="6" t="s">
        <v>35</v>
      </c>
      <c r="E33" s="38">
        <v>3</v>
      </c>
      <c r="F33" s="7">
        <v>1</v>
      </c>
    </row>
    <row r="34" spans="2:6" ht="15" customHeight="1" x14ac:dyDescent="0.25">
      <c r="B34" s="36"/>
      <c r="C34" s="39"/>
      <c r="D34" s="6" t="s">
        <v>36</v>
      </c>
      <c r="E34" s="38"/>
      <c r="F34" s="7">
        <v>1</v>
      </c>
    </row>
    <row r="35" spans="2:6" ht="15" customHeight="1" x14ac:dyDescent="0.25">
      <c r="B35" s="36"/>
      <c r="C35" s="39"/>
      <c r="D35" s="6" t="s">
        <v>37</v>
      </c>
      <c r="E35" s="38"/>
      <c r="F35" s="7">
        <v>1</v>
      </c>
    </row>
    <row r="36" spans="2:6" ht="15" customHeight="1" x14ac:dyDescent="0.25">
      <c r="B36" s="31">
        <v>24</v>
      </c>
      <c r="C36" s="32" t="s">
        <v>84</v>
      </c>
      <c r="D36" s="6" t="s">
        <v>38</v>
      </c>
      <c r="E36" s="33">
        <v>1</v>
      </c>
      <c r="F36" s="7">
        <v>1</v>
      </c>
    </row>
    <row r="37" spans="2:6" ht="15" customHeight="1" x14ac:dyDescent="0.25">
      <c r="B37" s="31">
        <v>26</v>
      </c>
      <c r="C37" s="32" t="s">
        <v>41</v>
      </c>
      <c r="D37" s="6" t="s">
        <v>42</v>
      </c>
      <c r="E37" s="33">
        <v>1</v>
      </c>
      <c r="F37" s="14">
        <v>2</v>
      </c>
    </row>
    <row r="38" spans="2:6" ht="15" customHeight="1" x14ac:dyDescent="0.25">
      <c r="B38" s="31">
        <v>28</v>
      </c>
      <c r="C38" s="32" t="s">
        <v>45</v>
      </c>
      <c r="D38" s="6" t="s">
        <v>46</v>
      </c>
      <c r="E38" s="33">
        <v>1</v>
      </c>
      <c r="F38" s="7">
        <v>1</v>
      </c>
    </row>
    <row r="39" spans="2:6" ht="15" customHeight="1" x14ac:dyDescent="0.25">
      <c r="B39" s="31">
        <v>29</v>
      </c>
      <c r="C39" s="32" t="s">
        <v>47</v>
      </c>
      <c r="D39" s="6" t="s">
        <v>48</v>
      </c>
      <c r="E39" s="33">
        <v>1</v>
      </c>
      <c r="F39" s="7">
        <v>1</v>
      </c>
    </row>
    <row r="40" spans="2:6" ht="15" customHeight="1" x14ac:dyDescent="0.25">
      <c r="B40" s="31">
        <v>30</v>
      </c>
      <c r="C40" s="32" t="s">
        <v>49</v>
      </c>
      <c r="D40" s="32" t="s">
        <v>89</v>
      </c>
      <c r="E40" s="33">
        <v>1</v>
      </c>
      <c r="F40" s="7">
        <v>1</v>
      </c>
    </row>
    <row r="41" spans="2:6" ht="15" customHeight="1" x14ac:dyDescent="0.25">
      <c r="B41" s="31">
        <v>31</v>
      </c>
      <c r="C41" s="32" t="s">
        <v>50</v>
      </c>
      <c r="D41" s="6" t="s">
        <v>51</v>
      </c>
      <c r="E41" s="33">
        <v>1</v>
      </c>
      <c r="F41" s="7">
        <v>1</v>
      </c>
    </row>
    <row r="42" spans="2:6" ht="15" customHeight="1" x14ac:dyDescent="0.25">
      <c r="B42" s="31">
        <v>32</v>
      </c>
      <c r="C42" s="32" t="s">
        <v>52</v>
      </c>
      <c r="D42" s="6" t="s">
        <v>53</v>
      </c>
      <c r="E42" s="33">
        <v>1</v>
      </c>
      <c r="F42" s="7">
        <v>1</v>
      </c>
    </row>
    <row r="43" spans="2:6" ht="15" customHeight="1" x14ac:dyDescent="0.25">
      <c r="B43" s="31">
        <v>34</v>
      </c>
      <c r="C43" s="32" t="s">
        <v>56</v>
      </c>
      <c r="D43" s="6" t="s">
        <v>57</v>
      </c>
      <c r="E43" s="33">
        <v>1</v>
      </c>
      <c r="F43" s="7">
        <v>1</v>
      </c>
    </row>
    <row r="44" spans="2:6" ht="30" customHeight="1" x14ac:dyDescent="0.25">
      <c r="B44" s="31">
        <v>35</v>
      </c>
      <c r="C44" s="32" t="s">
        <v>58</v>
      </c>
      <c r="D44" s="32" t="s">
        <v>46</v>
      </c>
      <c r="E44" s="33">
        <v>1</v>
      </c>
      <c r="F44" s="7">
        <v>1</v>
      </c>
    </row>
    <row r="45" spans="2:6" ht="15" customHeight="1" x14ac:dyDescent="0.25">
      <c r="B45" s="31">
        <v>36</v>
      </c>
      <c r="C45" s="32" t="s">
        <v>85</v>
      </c>
      <c r="D45" s="6" t="s">
        <v>59</v>
      </c>
      <c r="E45" s="33">
        <v>1</v>
      </c>
      <c r="F45" s="7">
        <v>1</v>
      </c>
    </row>
    <row r="46" spans="2:6" ht="15" customHeight="1" x14ac:dyDescent="0.25">
      <c r="B46" s="36">
        <v>37</v>
      </c>
      <c r="C46" s="37" t="s">
        <v>86</v>
      </c>
      <c r="D46" s="6" t="s">
        <v>60</v>
      </c>
      <c r="E46" s="38">
        <v>2</v>
      </c>
      <c r="F46" s="7">
        <v>1</v>
      </c>
    </row>
    <row r="47" spans="2:6" ht="15" customHeight="1" x14ac:dyDescent="0.25">
      <c r="B47" s="36"/>
      <c r="C47" s="37"/>
      <c r="D47" s="6" t="s">
        <v>61</v>
      </c>
      <c r="E47" s="38"/>
      <c r="F47" s="7">
        <v>1</v>
      </c>
    </row>
    <row r="48" spans="2:6" ht="30" customHeight="1" x14ac:dyDescent="0.25">
      <c r="B48" s="31">
        <v>38</v>
      </c>
      <c r="C48" s="32" t="s">
        <v>62</v>
      </c>
      <c r="D48" s="6" t="s">
        <v>63</v>
      </c>
      <c r="E48" s="33">
        <v>1</v>
      </c>
      <c r="F48" s="7">
        <v>2</v>
      </c>
    </row>
    <row r="49" spans="2:6" ht="15" customHeight="1" thickBot="1" x14ac:dyDescent="0.3">
      <c r="B49" s="31">
        <v>40</v>
      </c>
      <c r="C49" s="32" t="s">
        <v>88</v>
      </c>
      <c r="D49" s="6" t="s">
        <v>65</v>
      </c>
      <c r="E49" s="33">
        <v>1</v>
      </c>
      <c r="F49" s="7">
        <v>1</v>
      </c>
    </row>
    <row r="50" spans="2:6" s="28" customFormat="1" ht="19.899999999999999" customHeight="1" thickBot="1" x14ac:dyDescent="0.3">
      <c r="B50" s="22"/>
      <c r="C50" s="23" t="s">
        <v>98</v>
      </c>
      <c r="D50" s="24"/>
      <c r="E50" s="24"/>
      <c r="F50" s="27">
        <f>SUM(F7:F49)</f>
        <v>48</v>
      </c>
    </row>
    <row r="51" spans="2:6" s="26" customFormat="1" ht="20.100000000000001" customHeight="1" thickBot="1" x14ac:dyDescent="0.25">
      <c r="B51" s="22"/>
      <c r="C51" s="23" t="s">
        <v>101</v>
      </c>
      <c r="D51" s="24" t="s">
        <v>106</v>
      </c>
      <c r="E51" s="24"/>
      <c r="F51" s="25"/>
    </row>
    <row r="52" spans="2:6" ht="15" customHeight="1" thickBot="1" x14ac:dyDescent="0.3">
      <c r="B52" s="31">
        <v>27</v>
      </c>
      <c r="C52" s="32" t="s">
        <v>43</v>
      </c>
      <c r="D52" s="6" t="s">
        <v>44</v>
      </c>
      <c r="E52" s="33">
        <v>1</v>
      </c>
      <c r="F52" s="7">
        <v>1</v>
      </c>
    </row>
    <row r="53" spans="2:6" s="28" customFormat="1" ht="19.899999999999999" customHeight="1" thickBot="1" x14ac:dyDescent="0.3">
      <c r="B53" s="22"/>
      <c r="C53" s="23" t="s">
        <v>98</v>
      </c>
      <c r="D53" s="24"/>
      <c r="E53" s="24"/>
      <c r="F53" s="27">
        <v>1</v>
      </c>
    </row>
    <row r="54" spans="2:6" s="28" customFormat="1" ht="20.100000000000001" customHeight="1" thickBot="1" x14ac:dyDescent="0.3">
      <c r="B54" s="22"/>
      <c r="C54" s="23" t="s">
        <v>102</v>
      </c>
      <c r="D54" s="24" t="s">
        <v>103</v>
      </c>
      <c r="E54" s="24"/>
      <c r="F54" s="25"/>
    </row>
    <row r="55" spans="2:6" ht="30" customHeight="1" x14ac:dyDescent="0.25">
      <c r="B55" s="31">
        <v>16</v>
      </c>
      <c r="C55" s="32" t="s">
        <v>24</v>
      </c>
      <c r="D55" s="32" t="s">
        <v>25</v>
      </c>
      <c r="E55" s="33">
        <v>1</v>
      </c>
      <c r="F55" s="7">
        <v>2</v>
      </c>
    </row>
    <row r="56" spans="2:6" ht="30" customHeight="1" thickBot="1" x14ac:dyDescent="0.3">
      <c r="B56" s="31">
        <v>25</v>
      </c>
      <c r="C56" s="32" t="s">
        <v>39</v>
      </c>
      <c r="D56" s="6" t="s">
        <v>40</v>
      </c>
      <c r="E56" s="33">
        <v>1</v>
      </c>
      <c r="F56" s="7">
        <v>2</v>
      </c>
    </row>
    <row r="57" spans="2:6" ht="19.899999999999999" customHeight="1" thickBot="1" x14ac:dyDescent="0.3">
      <c r="B57" s="15"/>
      <c r="C57" s="29" t="s">
        <v>105</v>
      </c>
      <c r="D57" s="24"/>
      <c r="E57" s="24"/>
      <c r="F57" s="27">
        <f>SUM(F55:F56)</f>
        <v>4</v>
      </c>
    </row>
    <row r="58" spans="2:6" s="28" customFormat="1" ht="19.899999999999999" customHeight="1" thickBot="1" x14ac:dyDescent="0.3">
      <c r="B58" s="22"/>
      <c r="C58" s="23" t="s">
        <v>99</v>
      </c>
      <c r="D58" s="24" t="s">
        <v>97</v>
      </c>
      <c r="E58" s="24"/>
      <c r="F58" s="25"/>
    </row>
    <row r="59" spans="2:6" ht="15" customHeight="1" x14ac:dyDescent="0.25">
      <c r="B59" s="31">
        <v>33</v>
      </c>
      <c r="C59" s="32" t="s">
        <v>54</v>
      </c>
      <c r="D59" s="6" t="s">
        <v>55</v>
      </c>
      <c r="E59" s="33">
        <v>1</v>
      </c>
      <c r="F59" s="7">
        <v>2</v>
      </c>
    </row>
    <row r="60" spans="2:6" ht="15" customHeight="1" thickBot="1" x14ac:dyDescent="0.3">
      <c r="B60" s="31">
        <v>39</v>
      </c>
      <c r="C60" s="32" t="s">
        <v>87</v>
      </c>
      <c r="D60" s="6" t="s">
        <v>64</v>
      </c>
      <c r="E60" s="33">
        <v>1</v>
      </c>
      <c r="F60" s="7">
        <v>1</v>
      </c>
    </row>
    <row r="61" spans="2:6" s="28" customFormat="1" ht="20.100000000000001" customHeight="1" thickBot="1" x14ac:dyDescent="0.3">
      <c r="B61" s="22"/>
      <c r="C61" s="23" t="s">
        <v>100</v>
      </c>
      <c r="D61" s="24"/>
      <c r="E61" s="24"/>
      <c r="F61" s="27">
        <f>SUM(F59:F60)</f>
        <v>3</v>
      </c>
    </row>
    <row r="63" spans="2:6" ht="19.899999999999999" customHeight="1" x14ac:dyDescent="0.25"/>
    <row r="64" spans="2:6" ht="19.899999999999999" customHeight="1" x14ac:dyDescent="0.25">
      <c r="C64" s="10" t="s">
        <v>96</v>
      </c>
      <c r="D64" s="17" t="s">
        <v>107</v>
      </c>
    </row>
    <row r="65" spans="1:6" ht="19.899999999999999" customHeight="1" x14ac:dyDescent="0.25">
      <c r="C65" s="8">
        <f>F50</f>
        <v>48</v>
      </c>
      <c r="D65" s="8" t="s">
        <v>93</v>
      </c>
    </row>
    <row r="66" spans="1:6" ht="19.899999999999999" customHeight="1" x14ac:dyDescent="0.25">
      <c r="C66" s="8">
        <f>F53</f>
        <v>1</v>
      </c>
      <c r="D66" s="8" t="s">
        <v>112</v>
      </c>
    </row>
    <row r="67" spans="1:6" ht="19.899999999999999" customHeight="1" x14ac:dyDescent="0.25">
      <c r="C67" s="8">
        <v>4</v>
      </c>
      <c r="D67" s="8" t="s">
        <v>104</v>
      </c>
    </row>
    <row r="68" spans="1:6" ht="19.899999999999999" customHeight="1" x14ac:dyDescent="0.25">
      <c r="C68" s="8">
        <f>F61</f>
        <v>3</v>
      </c>
      <c r="D68" s="8" t="s">
        <v>95</v>
      </c>
    </row>
    <row r="69" spans="1:6" ht="19.899999999999999" customHeight="1" x14ac:dyDescent="0.25">
      <c r="C69" s="8">
        <v>18.329999999999998</v>
      </c>
      <c r="D69" s="9" t="s">
        <v>92</v>
      </c>
    </row>
    <row r="70" spans="1:6" ht="19.899999999999999" customHeight="1" x14ac:dyDescent="0.25">
      <c r="C70" s="8">
        <v>245</v>
      </c>
      <c r="D70" s="8" t="s">
        <v>108</v>
      </c>
    </row>
    <row r="71" spans="1:6" s="19" customFormat="1" ht="19.899999999999999" customHeight="1" x14ac:dyDescent="0.25">
      <c r="B71" s="18"/>
      <c r="C71" s="12">
        <f>C70*(C65*12+C66*12+C67*14+C68*24)</f>
        <v>175420</v>
      </c>
      <c r="D71" s="8" t="s">
        <v>109</v>
      </c>
      <c r="F71" s="18"/>
    </row>
    <row r="72" spans="1:6" s="19" customFormat="1" ht="19.899999999999999" customHeight="1" x14ac:dyDescent="0.25">
      <c r="B72" s="18"/>
      <c r="C72" s="11">
        <f>C69*C71</f>
        <v>3215448.5999999996</v>
      </c>
      <c r="D72" s="8" t="s">
        <v>110</v>
      </c>
      <c r="F72" s="18"/>
    </row>
    <row r="73" spans="1:6" s="19" customFormat="1" ht="19.899999999999999" customHeight="1" x14ac:dyDescent="0.3">
      <c r="B73" s="18"/>
      <c r="C73" s="13">
        <f>C72*1.19</f>
        <v>3826383.8339999993</v>
      </c>
      <c r="D73" s="8" t="s">
        <v>111</v>
      </c>
      <c r="F73" s="18"/>
    </row>
    <row r="74" spans="1:6" s="19" customFormat="1" ht="19.899999999999999" customHeight="1" x14ac:dyDescent="0.25">
      <c r="B74" s="18"/>
      <c r="D74" s="18"/>
      <c r="F74" s="18"/>
    </row>
    <row r="75" spans="1:6" s="19" customFormat="1" ht="19.899999999999999" customHeight="1" x14ac:dyDescent="0.25">
      <c r="A75" s="18"/>
      <c r="B75" s="18"/>
      <c r="C75" s="18"/>
      <c r="D75" s="18"/>
      <c r="F75" s="18"/>
    </row>
    <row r="76" spans="1:6" s="19" customFormat="1" ht="19.899999999999999" customHeight="1" x14ac:dyDescent="0.25">
      <c r="A76" s="18"/>
      <c r="B76" s="18"/>
      <c r="C76" s="30"/>
      <c r="D76" s="16" t="s">
        <v>91</v>
      </c>
      <c r="F76" s="18"/>
    </row>
    <row r="77" spans="1:6" s="19" customFormat="1" ht="19.899999999999999" customHeight="1" x14ac:dyDescent="0.25">
      <c r="A77" s="18"/>
      <c r="B77" s="18"/>
      <c r="C77" s="18"/>
      <c r="D77" s="16"/>
      <c r="F77" s="18"/>
    </row>
    <row r="78" spans="1:6" s="19" customFormat="1" ht="19.899999999999999" customHeight="1" x14ac:dyDescent="0.25">
      <c r="A78" s="18"/>
      <c r="B78" s="18"/>
      <c r="C78" s="18"/>
      <c r="D78" s="18"/>
      <c r="F78" s="18"/>
    </row>
    <row r="79" spans="1:6" s="19" customFormat="1" ht="19.899999999999999" customHeight="1" x14ac:dyDescent="0.25">
      <c r="A79" s="18"/>
      <c r="B79" s="18"/>
      <c r="C79" s="18"/>
      <c r="D79" s="18"/>
      <c r="F79" s="18"/>
    </row>
    <row r="80" spans="1:6" s="19" customFormat="1" ht="19.899999999999999" customHeight="1" x14ac:dyDescent="0.25">
      <c r="A80" s="18"/>
      <c r="B80" s="18"/>
      <c r="C80" s="18"/>
      <c r="D80" s="18"/>
      <c r="F80" s="18"/>
    </row>
    <row r="81" spans="1:6" s="19" customFormat="1" ht="19.899999999999999" customHeight="1" x14ac:dyDescent="0.25">
      <c r="A81" s="18"/>
      <c r="B81" s="18"/>
      <c r="C81" s="18"/>
      <c r="D81" s="18"/>
      <c r="F81" s="18"/>
    </row>
  </sheetData>
  <mergeCells count="22">
    <mergeCell ref="B46:B47"/>
    <mergeCell ref="C46:C47"/>
    <mergeCell ref="E46:E47"/>
    <mergeCell ref="B29:B30"/>
    <mergeCell ref="C29:C30"/>
    <mergeCell ref="E29:E30"/>
    <mergeCell ref="B33:B35"/>
    <mergeCell ref="C33:C35"/>
    <mergeCell ref="E33:E35"/>
    <mergeCell ref="B12:B13"/>
    <mergeCell ref="C12:C13"/>
    <mergeCell ref="E12:E13"/>
    <mergeCell ref="B24:B25"/>
    <mergeCell ref="C24:C25"/>
    <mergeCell ref="E24:E25"/>
    <mergeCell ref="B3:F3"/>
    <mergeCell ref="B8:B9"/>
    <mergeCell ref="C8:C9"/>
    <mergeCell ref="E8:E9"/>
    <mergeCell ref="B10:B11"/>
    <mergeCell ref="C10:C11"/>
    <mergeCell ref="E10:E11"/>
  </mergeCells>
  <pageMargins left="0.45" right="0.37" top="0.36" bottom="0.4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Lot1 SBS mai22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2022-06-08T07:00:14Z</dcterms:modified>
</cp:coreProperties>
</file>