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8_{8C3B101E-1F94-4594-A5BC-9B761857F6E7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Lot2 SBS mai22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11" l="1"/>
  <c r="F64" i="11"/>
  <c r="F70" i="11"/>
  <c r="C75" i="11"/>
  <c r="C76" i="11"/>
  <c r="C77" i="11"/>
  <c r="C80" i="11"/>
  <c r="C81" i="11"/>
  <c r="C82" i="11"/>
</calcChain>
</file>

<file path=xl/sharedStrings.xml><?xml version="1.0" encoding="utf-8"?>
<sst xmlns="http://schemas.openxmlformats.org/spreadsheetml/2006/main" count="135" uniqueCount="127">
  <si>
    <t>DENUMIREA UNITĂŢII  DE ÎNVĂŢĂMÂNT</t>
  </si>
  <si>
    <t>Sedii</t>
  </si>
  <si>
    <t>ŞCOALA GIMNAZIALĂ "MAICA DOMNULUI"</t>
  </si>
  <si>
    <t>Str. Fizician LUIGI GALVANI nr. 20</t>
  </si>
  <si>
    <t>Nr. post</t>
  </si>
  <si>
    <t>Nr. crt.</t>
  </si>
  <si>
    <t>ŞCOALA GIMNAZIALĂ Nr. 25</t>
  </si>
  <si>
    <t>ADRESA POȘTALĂ</t>
  </si>
  <si>
    <t>Întocmit B.A.D.T.,</t>
  </si>
  <si>
    <t>lei/ post/ oră fără TVA</t>
  </si>
  <si>
    <t>orar 7,00 - 19,00</t>
  </si>
  <si>
    <t>posturi pază - 24 ore/ zi (0,00-24,00)</t>
  </si>
  <si>
    <t>orar 0,00 - 24,00</t>
  </si>
  <si>
    <t>TOTAL posturi de 12 ore/zi</t>
  </si>
  <si>
    <t>24 ore/ zi</t>
  </si>
  <si>
    <t>TOTAL posturi de 24 ore/zi</t>
  </si>
  <si>
    <t>12 ore/ zi</t>
  </si>
  <si>
    <t>14 ore/ zi</t>
  </si>
  <si>
    <t>orar 6,30 - 20,30</t>
  </si>
  <si>
    <t>posturi pază - 14 ore/ zi (6,30-20,30)</t>
  </si>
  <si>
    <t>TOTAL posturi de 14 ore/zi</t>
  </si>
  <si>
    <t>01.05.2022 - 31.12.2022</t>
  </si>
  <si>
    <t>total ore/ 245 zile</t>
  </si>
  <si>
    <t>lei fără TVA / 245 zile</t>
  </si>
  <si>
    <t>LEI cu TVA / 245 zile</t>
  </si>
  <si>
    <t>zile  (01.05.2022 - 31.12.2022)</t>
  </si>
  <si>
    <t>posturi pază - 15 ore/ zi (7,00-22,00)</t>
  </si>
  <si>
    <t>posturi pază - 12 ore/ zi (7,00-19,00)</t>
  </si>
  <si>
    <t>Centralizator Lot 2:</t>
  </si>
  <si>
    <t>Str. MAŞINA DE PÂINE nr. 47</t>
  </si>
  <si>
    <t xml:space="preserve"> DIRECTIA GENERALA PENTRU ADMINIS-TRAREA PATRIMONIULUI IMOBILIAR</t>
  </si>
  <si>
    <t>Str. POPA NAN nr. 47</t>
  </si>
  <si>
    <t>Str. Soldat SAVU MARIN nr. 29</t>
  </si>
  <si>
    <t>LICEUL TEORETIC “WALDORF”</t>
  </si>
  <si>
    <t>Bd.  FERDINAND I nr. 91</t>
  </si>
  <si>
    <t>COLEGIUL NAŢIONAL "IULIA HAŞDEU"</t>
  </si>
  <si>
    <t>orar 7,00 - 22,00</t>
  </si>
  <si>
    <t>15 ore/ zi</t>
  </si>
  <si>
    <t>Bd.  FERDINAND I nr. 128</t>
  </si>
  <si>
    <t>ŞCOALA GIMNAZIALĂ Nr. 71</t>
  </si>
  <si>
    <t>Str. VATRA LUMINOASĂ nr. 99</t>
  </si>
  <si>
    <t>ŞCOALA GIMNAZIALĂ Nr. 49</t>
  </si>
  <si>
    <t>ŞCOALA GIMNAZIALĂ DE ARTE Nr. 2</t>
  </si>
  <si>
    <t>Șos. PANTELIMON nr. 299</t>
  </si>
  <si>
    <t>ŞCOALA PROFESIONALĂ SPECIALĂ Nr. 2</t>
  </si>
  <si>
    <t>Str. AUSTRULUI nr. 37</t>
  </si>
  <si>
    <t>LICEUL TEHNOLOGIC SPECIAL Nr. 3</t>
  </si>
  <si>
    <t>Str. VATRA LUMINOASĂ nr. 108</t>
  </si>
  <si>
    <t>LICEUL TEHNOLOGIC SPECIAL "REGINA ELISABETA"</t>
  </si>
  <si>
    <t>Str. POPA LAZĂR nr. 8A</t>
  </si>
  <si>
    <t>LICEUL TEHNOLOGIC "ION I.C. BRĂTIANU"</t>
  </si>
  <si>
    <t>Șos.  PANTELIMON nr. 25</t>
  </si>
  <si>
    <t>LICEUL TEHNOLOGIC "NIKOLA TESLA"</t>
  </si>
  <si>
    <t>Str. HAMBARULUI nr. 12A</t>
  </si>
  <si>
    <t>LICEUL TEHNOLOGIC "SF. PANTELIMON"</t>
  </si>
  <si>
    <t>Bd.  BASARABIA nr. 47</t>
  </si>
  <si>
    <t>COLEGIUL TEHNIC "DIMITRIE  LEONIDA"</t>
  </si>
  <si>
    <t>Str. TRAIAN nr. 165</t>
  </si>
  <si>
    <t xml:space="preserve">COLEGIUL ECONOMIC  "A. D. XENOPOL"                           </t>
  </si>
  <si>
    <t>Bd.  FERDINAND I nr. 89</t>
  </si>
  <si>
    <t>LICEUL TEORETIC "ADY  ENDRE"</t>
  </si>
  <si>
    <t>Șos. PANTELIMON nr. 355</t>
  </si>
  <si>
    <t>LICEUL TEORETIC "LUCIAN BLAGA"</t>
  </si>
  <si>
    <t>LICEUL TEORETIC "MIHAIL SADOVEANU"</t>
  </si>
  <si>
    <t>Str. OLARI nr. 29 - 31</t>
  </si>
  <si>
    <t>COLEGIUL NAŢIONAL BILINGV "GEORGE COŞBUC"</t>
  </si>
  <si>
    <t>Șos. MIHAI BRAVU nr. 169</t>
  </si>
  <si>
    <t>COLEGIUL NAŢIONAL "EMIL RACOVIŢĂ"</t>
  </si>
  <si>
    <t>Bd.  PACHE PROTOPOPESCU nr. 62</t>
  </si>
  <si>
    <t>COLEGIUL NAŢIONAL "MIHAI VITEAZUL"</t>
  </si>
  <si>
    <t>Str. HELIADE ÎNTRE VII nr. 26</t>
  </si>
  <si>
    <t>Str. HELIADE ÎNTRE VII nr. 36</t>
  </si>
  <si>
    <t>ŞCOALA GIMNAZIALĂ Nr. 145</t>
  </si>
  <si>
    <t>Str. TRAIAN nr. 160</t>
  </si>
  <si>
    <t>Intr. Lt. Dr. Ctin ZLĂTESCU nr. 7A</t>
  </si>
  <si>
    <t>ŞCOALA GIMNAZIALĂ  Nr. 85</t>
  </si>
  <si>
    <t>Șos. PANTELIMON nr. 289</t>
  </si>
  <si>
    <t>ŞCOALA GIMNAZIALĂ Nr. 77</t>
  </si>
  <si>
    <t>Str. LOGOFĂTUL DAN nr. 1</t>
  </si>
  <si>
    <t>ŞCOALA GIMNAZIALĂ Nr. 66</t>
  </si>
  <si>
    <t>Bd.  GĂRII OBOR nr. 16</t>
  </si>
  <si>
    <t>ŞCOALA GIMNAZIALĂ "FERDINAND I"</t>
  </si>
  <si>
    <t>Str. ȘTIUCI</t>
  </si>
  <si>
    <t>Str. POTÂRNICHII nr. 3</t>
  </si>
  <si>
    <t>ŞCOALA GIMNAZIALĂ Nr. 62</t>
  </si>
  <si>
    <t>Bd.  BASARABIA  nr. 50</t>
  </si>
  <si>
    <t>Bd.  BASARABIA  nr. 160</t>
  </si>
  <si>
    <t>Str. PESCĂRUŞULUI nr. 124</t>
  </si>
  <si>
    <t>ŞCOALA GIMNAZIALĂ "PETRE GHELMEZ"</t>
  </si>
  <si>
    <t>Bd.  PACHE PROTOPOPESCU nr. 109A</t>
  </si>
  <si>
    <t xml:space="preserve">ŞCOALA GIMNAZIALĂ Nr. 56 </t>
  </si>
  <si>
    <t>Str. HERŢA nr. 1</t>
  </si>
  <si>
    <t>ŞCOALA GIMNAZIALĂ Nr. 51</t>
  </si>
  <si>
    <t>Str. Prof. ION MAIORESCU nr. 32</t>
  </si>
  <si>
    <t>Str. Slt. STĂNESCU GHEORGHE nr. 4</t>
  </si>
  <si>
    <t>ŞCOALA GIMNAZIALĂ Nr. 46</t>
  </si>
  <si>
    <t xml:space="preserve">Str. SINAIA nr. 2 Bl. 81 Sc. B Etaj P </t>
  </si>
  <si>
    <t>Str. SILVIA nr. 54</t>
  </si>
  <si>
    <t>Str. PARINTELE GALERIU nr.1</t>
  </si>
  <si>
    <t>Str. OLTARULUI nr. 11</t>
  </si>
  <si>
    <t>ŞCOALA GIMNAZIALĂ "SF. SILVESTRU"</t>
  </si>
  <si>
    <t>Str. HERŢA nr. 14A</t>
  </si>
  <si>
    <t>ŞCOALA GIMNAZIALĂ Nr. 4</t>
  </si>
  <si>
    <t>Str. DELFINULUI nr. 4</t>
  </si>
  <si>
    <t>GRĂDINIŢA  Nr. 280</t>
  </si>
  <si>
    <t>Șos. VERGULUI nr. 14</t>
  </si>
  <si>
    <t>GRĂDINIŢA  "STELUŢA"</t>
  </si>
  <si>
    <t>Str. CORABIA nr. 57</t>
  </si>
  <si>
    <t>GRĂDINIŢA  Nr. 276</t>
  </si>
  <si>
    <t>Str. ARMENEASCĂ nr. 27</t>
  </si>
  <si>
    <t>Str. ALEXANDRU DONICI nr. 23</t>
  </si>
  <si>
    <t>GRĂDINIŢA  "ALICE"</t>
  </si>
  <si>
    <t>Str. Mr. ATANASE IONESCU nr. 25</t>
  </si>
  <si>
    <t>GRĂDINIŢA  Nr. 256</t>
  </si>
  <si>
    <t>Aleea ILIA nr. 1</t>
  </si>
  <si>
    <t>GRĂDINIŢA  Nr. 236</t>
  </si>
  <si>
    <t>Str. Elev Ctin DRIDU GEORGESCU nr. 2</t>
  </si>
  <si>
    <t>GRĂDINIŢA  "CLOPOŢEL"</t>
  </si>
  <si>
    <t>Șos. VERGULUI nr. 12</t>
  </si>
  <si>
    <t xml:space="preserve">GRĂDINIŢA  Nr. 189 </t>
  </si>
  <si>
    <t>Bd.  PIERRE DE COUBERTIN  nr. 1</t>
  </si>
  <si>
    <t xml:space="preserve">GRĂDINIŢA  "CASTEL" </t>
  </si>
  <si>
    <t>Str. Soldat RĂDUŢĂ GHEORGHE nr. 1</t>
  </si>
  <si>
    <t>GRĂDINIŢA  Nr. 23</t>
  </si>
  <si>
    <t>Șos. IANCULUI nr. 4A</t>
  </si>
  <si>
    <t>GRĂDINIŢA  "LUMINIŢA"</t>
  </si>
  <si>
    <t>Anexa nr. 1  contract subsecvent nr. 41/ 26.04.2022 - 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</si>
</sst>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2" fillId="0" borderId="0" xfId="0" applyNumberFormat="1" applyFont="1"/>
    <xf numFmtId="3" fontId="2" fillId="0" borderId="0" xfId="0" applyNumberFormat="1" applyFont="1"/>
    <xf numFmtId="4" fontId="4" fillId="0" borderId="0" xfId="0" applyNumberFormat="1" applyFont="1"/>
    <xf numFmtId="0" fontId="5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8" fillId="0" borderId="0" xfId="0" applyNumberFormat="1" applyFont="1"/>
    <xf numFmtId="0" fontId="1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4" fillId="0" borderId="0" xfId="0" applyFont="1"/>
    <xf numFmtId="0" fontId="13" fillId="2" borderId="5" xfId="0" applyFont="1" applyFill="1" applyBorder="1" applyAlignment="1">
      <alignment horizontal="center" vertical="center" wrapText="1"/>
    </xf>
    <xf numFmtId="0" fontId="15" fillId="0" borderId="0" xfId="0" applyFont="1"/>
    <xf numFmtId="0" fontId="1" fillId="0" borderId="2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16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8FF09-EB32-43DB-98A6-3A81F1E06702}">
  <sheetPr>
    <tabColor rgb="FF00B050"/>
  </sheetPr>
  <dimension ref="B2:I86"/>
  <sheetViews>
    <sheetView tabSelected="1" topLeftCell="A58" workbookViewId="0">
      <selection activeCell="E85" sqref="E85"/>
    </sheetView>
  </sheetViews>
  <sheetFormatPr defaultColWidth="8.85546875" defaultRowHeight="15" x14ac:dyDescent="0.25"/>
  <cols>
    <col min="1" max="1" width="4.7109375" style="10" customWidth="1"/>
    <col min="2" max="2" width="4" style="10" bestFit="1" customWidth="1"/>
    <col min="3" max="3" width="37.7109375" style="10" customWidth="1"/>
    <col min="4" max="4" width="34.7109375" style="10" customWidth="1"/>
    <col min="5" max="5" width="4.7109375" style="11" customWidth="1"/>
    <col min="6" max="6" width="4.7109375" style="10" customWidth="1"/>
    <col min="7" max="16384" width="8.85546875" style="10"/>
  </cols>
  <sheetData>
    <row r="2" spans="2:9" s="31" customFormat="1" ht="19.899999999999999" customHeight="1" x14ac:dyDescent="0.25">
      <c r="B2" s="40" t="s">
        <v>126</v>
      </c>
      <c r="C2" s="40"/>
      <c r="D2" s="40"/>
      <c r="E2" s="40"/>
      <c r="F2" s="40"/>
    </row>
    <row r="3" spans="2:9" ht="15.75" thickBot="1" x14ac:dyDescent="0.3"/>
    <row r="4" spans="2:9" ht="25.15" customHeight="1" thickBot="1" x14ac:dyDescent="0.3">
      <c r="B4" s="12" t="s">
        <v>5</v>
      </c>
      <c r="C4" s="13" t="s">
        <v>0</v>
      </c>
      <c r="D4" s="13" t="s">
        <v>7</v>
      </c>
      <c r="E4" s="12" t="s">
        <v>1</v>
      </c>
      <c r="F4" s="12" t="s">
        <v>4</v>
      </c>
    </row>
    <row r="5" spans="2:9" ht="20.100000000000001" customHeight="1" thickBot="1" x14ac:dyDescent="0.3">
      <c r="B5" s="23"/>
      <c r="C5" s="22" t="s">
        <v>16</v>
      </c>
      <c r="D5" s="21" t="s">
        <v>10</v>
      </c>
      <c r="E5" s="21"/>
      <c r="F5" s="27"/>
    </row>
    <row r="6" spans="2:9" ht="15" customHeight="1" x14ac:dyDescent="0.25">
      <c r="B6" s="14">
        <v>1</v>
      </c>
      <c r="C6" s="15" t="s">
        <v>125</v>
      </c>
      <c r="D6" s="1" t="s">
        <v>124</v>
      </c>
      <c r="E6" s="16">
        <v>1</v>
      </c>
      <c r="F6" s="2">
        <v>1</v>
      </c>
    </row>
    <row r="7" spans="2:9" ht="15" customHeight="1" x14ac:dyDescent="0.25">
      <c r="B7" s="14">
        <v>2</v>
      </c>
      <c r="C7" s="15" t="s">
        <v>123</v>
      </c>
      <c r="D7" s="1" t="s">
        <v>122</v>
      </c>
      <c r="E7" s="16">
        <v>1</v>
      </c>
      <c r="F7" s="2">
        <v>1</v>
      </c>
    </row>
    <row r="8" spans="2:9" ht="15" customHeight="1" x14ac:dyDescent="0.25">
      <c r="B8" s="14">
        <v>3</v>
      </c>
      <c r="C8" s="15" t="s">
        <v>121</v>
      </c>
      <c r="D8" s="1" t="s">
        <v>120</v>
      </c>
      <c r="E8" s="16">
        <v>1</v>
      </c>
      <c r="F8" s="2">
        <v>1</v>
      </c>
    </row>
    <row r="9" spans="2:9" ht="15" customHeight="1" x14ac:dyDescent="0.25">
      <c r="B9" s="14">
        <v>4</v>
      </c>
      <c r="C9" s="15" t="s">
        <v>119</v>
      </c>
      <c r="D9" s="1" t="s">
        <v>118</v>
      </c>
      <c r="E9" s="16">
        <v>1</v>
      </c>
      <c r="F9" s="2">
        <v>1</v>
      </c>
    </row>
    <row r="10" spans="2:9" ht="15" customHeight="1" x14ac:dyDescent="0.25">
      <c r="B10" s="14">
        <v>5</v>
      </c>
      <c r="C10" s="15" t="s">
        <v>117</v>
      </c>
      <c r="D10" s="1" t="s">
        <v>116</v>
      </c>
      <c r="E10" s="16">
        <v>1</v>
      </c>
      <c r="F10" s="2">
        <v>1</v>
      </c>
    </row>
    <row r="11" spans="2:9" ht="15" customHeight="1" x14ac:dyDescent="0.25">
      <c r="B11" s="14">
        <v>6</v>
      </c>
      <c r="C11" s="15" t="s">
        <v>115</v>
      </c>
      <c r="D11" s="1" t="s">
        <v>114</v>
      </c>
      <c r="E11" s="16">
        <v>1</v>
      </c>
      <c r="F11" s="2">
        <v>1</v>
      </c>
    </row>
    <row r="12" spans="2:9" ht="15" customHeight="1" x14ac:dyDescent="0.25">
      <c r="B12" s="14">
        <v>7</v>
      </c>
      <c r="C12" s="15" t="s">
        <v>113</v>
      </c>
      <c r="D12" s="1" t="s">
        <v>112</v>
      </c>
      <c r="E12" s="16">
        <v>1</v>
      </c>
      <c r="F12" s="2">
        <v>2</v>
      </c>
      <c r="I12" s="30"/>
    </row>
    <row r="13" spans="2:9" ht="15" customHeight="1" x14ac:dyDescent="0.25">
      <c r="B13" s="32">
        <v>8</v>
      </c>
      <c r="C13" s="38" t="s">
        <v>111</v>
      </c>
      <c r="D13" s="1" t="s">
        <v>110</v>
      </c>
      <c r="E13" s="36">
        <v>2</v>
      </c>
      <c r="F13" s="2">
        <v>1</v>
      </c>
    </row>
    <row r="14" spans="2:9" ht="15" customHeight="1" x14ac:dyDescent="0.25">
      <c r="B14" s="32"/>
      <c r="C14" s="38"/>
      <c r="D14" s="1" t="s">
        <v>109</v>
      </c>
      <c r="E14" s="36"/>
      <c r="F14" s="2">
        <v>1</v>
      </c>
    </row>
    <row r="15" spans="2:9" ht="15" customHeight="1" x14ac:dyDescent="0.25">
      <c r="B15" s="14">
        <v>9</v>
      </c>
      <c r="C15" s="15" t="s">
        <v>108</v>
      </c>
      <c r="D15" s="1" t="s">
        <v>107</v>
      </c>
      <c r="E15" s="16">
        <v>1</v>
      </c>
      <c r="F15" s="2">
        <v>1</v>
      </c>
    </row>
    <row r="16" spans="2:9" ht="15" customHeight="1" x14ac:dyDescent="0.25">
      <c r="B16" s="14">
        <v>10</v>
      </c>
      <c r="C16" s="15" t="s">
        <v>106</v>
      </c>
      <c r="D16" s="1" t="s">
        <v>105</v>
      </c>
      <c r="E16" s="16">
        <v>1</v>
      </c>
      <c r="F16" s="2">
        <v>1</v>
      </c>
    </row>
    <row r="17" spans="2:6" ht="15" customHeight="1" x14ac:dyDescent="0.25">
      <c r="B17" s="14">
        <v>11</v>
      </c>
      <c r="C17" s="15" t="s">
        <v>104</v>
      </c>
      <c r="D17" s="1" t="s">
        <v>103</v>
      </c>
      <c r="E17" s="16">
        <v>1</v>
      </c>
      <c r="F17" s="2">
        <v>1</v>
      </c>
    </row>
    <row r="18" spans="2:6" ht="15" customHeight="1" x14ac:dyDescent="0.25">
      <c r="B18" s="14">
        <v>12</v>
      </c>
      <c r="C18" s="15" t="s">
        <v>102</v>
      </c>
      <c r="D18" s="1" t="s">
        <v>101</v>
      </c>
      <c r="E18" s="16">
        <v>1</v>
      </c>
      <c r="F18" s="2">
        <v>1</v>
      </c>
    </row>
    <row r="19" spans="2:6" ht="15" customHeight="1" x14ac:dyDescent="0.25">
      <c r="B19" s="32">
        <v>13</v>
      </c>
      <c r="C19" s="38" t="s">
        <v>100</v>
      </c>
      <c r="D19" s="29" t="s">
        <v>99</v>
      </c>
      <c r="E19" s="36">
        <v>2</v>
      </c>
      <c r="F19" s="2">
        <v>1</v>
      </c>
    </row>
    <row r="20" spans="2:6" ht="15" customHeight="1" x14ac:dyDescent="0.25">
      <c r="B20" s="32"/>
      <c r="C20" s="38"/>
      <c r="D20" s="29" t="s">
        <v>98</v>
      </c>
      <c r="E20" s="36"/>
      <c r="F20" s="2">
        <v>1</v>
      </c>
    </row>
    <row r="21" spans="2:6" ht="15" customHeight="1" x14ac:dyDescent="0.25">
      <c r="B21" s="32">
        <v>14</v>
      </c>
      <c r="C21" s="39" t="s">
        <v>6</v>
      </c>
      <c r="D21" s="1" t="s">
        <v>97</v>
      </c>
      <c r="E21" s="36">
        <v>2</v>
      </c>
      <c r="F21" s="2">
        <v>1</v>
      </c>
    </row>
    <row r="22" spans="2:6" ht="15" customHeight="1" x14ac:dyDescent="0.25">
      <c r="B22" s="32"/>
      <c r="C22" s="39"/>
      <c r="D22" s="1" t="s">
        <v>96</v>
      </c>
      <c r="E22" s="36"/>
      <c r="F22" s="2">
        <v>1</v>
      </c>
    </row>
    <row r="23" spans="2:6" ht="15" customHeight="1" x14ac:dyDescent="0.25">
      <c r="B23" s="14">
        <v>15</v>
      </c>
      <c r="C23" s="15" t="s">
        <v>95</v>
      </c>
      <c r="D23" s="1" t="s">
        <v>94</v>
      </c>
      <c r="E23" s="16">
        <v>1</v>
      </c>
      <c r="F23" s="2">
        <v>1</v>
      </c>
    </row>
    <row r="24" spans="2:6" ht="30" customHeight="1" x14ac:dyDescent="0.25">
      <c r="B24" s="14">
        <v>17</v>
      </c>
      <c r="C24" s="15" t="s">
        <v>2</v>
      </c>
      <c r="D24" s="1" t="s">
        <v>93</v>
      </c>
      <c r="E24" s="16">
        <v>1</v>
      </c>
      <c r="F24" s="2">
        <v>1</v>
      </c>
    </row>
    <row r="25" spans="2:6" ht="15" customHeight="1" x14ac:dyDescent="0.25">
      <c r="B25" s="14">
        <v>18</v>
      </c>
      <c r="C25" s="15" t="s">
        <v>92</v>
      </c>
      <c r="D25" s="1" t="s">
        <v>91</v>
      </c>
      <c r="E25" s="16">
        <v>1</v>
      </c>
      <c r="F25" s="2">
        <v>1</v>
      </c>
    </row>
    <row r="26" spans="2:6" ht="15" customHeight="1" x14ac:dyDescent="0.25">
      <c r="B26" s="14">
        <v>19</v>
      </c>
      <c r="C26" s="15" t="s">
        <v>90</v>
      </c>
      <c r="D26" s="1" t="s">
        <v>89</v>
      </c>
      <c r="E26" s="16">
        <v>1</v>
      </c>
      <c r="F26" s="2">
        <v>2</v>
      </c>
    </row>
    <row r="27" spans="2:6" ht="15" customHeight="1" x14ac:dyDescent="0.25">
      <c r="B27" s="32">
        <v>20</v>
      </c>
      <c r="C27" s="38" t="s">
        <v>88</v>
      </c>
      <c r="D27" s="1" t="s">
        <v>87</v>
      </c>
      <c r="E27" s="36">
        <v>3</v>
      </c>
      <c r="F27" s="2">
        <v>1</v>
      </c>
    </row>
    <row r="28" spans="2:6" ht="15" customHeight="1" x14ac:dyDescent="0.25">
      <c r="B28" s="32"/>
      <c r="C28" s="38"/>
      <c r="D28" s="1" t="s">
        <v>86</v>
      </c>
      <c r="E28" s="36"/>
      <c r="F28" s="2">
        <v>1</v>
      </c>
    </row>
    <row r="29" spans="2:6" ht="15" customHeight="1" x14ac:dyDescent="0.25">
      <c r="B29" s="32"/>
      <c r="C29" s="38"/>
      <c r="D29" s="1" t="s">
        <v>85</v>
      </c>
      <c r="E29" s="36"/>
      <c r="F29" s="2">
        <v>0</v>
      </c>
    </row>
    <row r="30" spans="2:6" ht="15" customHeight="1" x14ac:dyDescent="0.25">
      <c r="B30" s="32">
        <v>21</v>
      </c>
      <c r="C30" s="38" t="s">
        <v>84</v>
      </c>
      <c r="D30" s="1" t="s">
        <v>83</v>
      </c>
      <c r="E30" s="36">
        <v>2</v>
      </c>
      <c r="F30" s="2">
        <v>1</v>
      </c>
    </row>
    <row r="31" spans="2:6" ht="15" customHeight="1" x14ac:dyDescent="0.25">
      <c r="B31" s="32"/>
      <c r="C31" s="38"/>
      <c r="D31" s="1" t="s">
        <v>82</v>
      </c>
      <c r="E31" s="36"/>
      <c r="F31" s="2">
        <v>0</v>
      </c>
    </row>
    <row r="32" spans="2:6" ht="15" customHeight="1" x14ac:dyDescent="0.25">
      <c r="B32" s="14">
        <v>22</v>
      </c>
      <c r="C32" s="15" t="s">
        <v>81</v>
      </c>
      <c r="D32" s="1" t="s">
        <v>80</v>
      </c>
      <c r="E32" s="16">
        <v>1</v>
      </c>
      <c r="F32" s="2">
        <v>1</v>
      </c>
    </row>
    <row r="33" spans="2:6" ht="15" customHeight="1" x14ac:dyDescent="0.25">
      <c r="B33" s="14">
        <v>23</v>
      </c>
      <c r="C33" s="15" t="s">
        <v>79</v>
      </c>
      <c r="D33" s="1" t="s">
        <v>78</v>
      </c>
      <c r="E33" s="16">
        <v>1</v>
      </c>
      <c r="F33" s="2">
        <v>1</v>
      </c>
    </row>
    <row r="34" spans="2:6" ht="15" customHeight="1" x14ac:dyDescent="0.25">
      <c r="B34" s="14">
        <v>24</v>
      </c>
      <c r="C34" s="11" t="s">
        <v>39</v>
      </c>
      <c r="D34" s="1" t="s">
        <v>38</v>
      </c>
      <c r="E34" s="16"/>
      <c r="F34" s="2">
        <v>1</v>
      </c>
    </row>
    <row r="35" spans="2:6" ht="15" customHeight="1" x14ac:dyDescent="0.25">
      <c r="B35" s="14">
        <v>25</v>
      </c>
      <c r="C35" s="15" t="s">
        <v>77</v>
      </c>
      <c r="D35" s="1" t="s">
        <v>76</v>
      </c>
      <c r="E35" s="16">
        <v>1</v>
      </c>
      <c r="F35" s="2">
        <v>1</v>
      </c>
    </row>
    <row r="36" spans="2:6" ht="15" customHeight="1" x14ac:dyDescent="0.25">
      <c r="B36" s="32">
        <v>26</v>
      </c>
      <c r="C36" s="38" t="s">
        <v>75</v>
      </c>
      <c r="D36" s="1" t="s">
        <v>74</v>
      </c>
      <c r="E36" s="36">
        <v>2</v>
      </c>
      <c r="F36" s="2">
        <v>1</v>
      </c>
    </row>
    <row r="37" spans="2:6" ht="15" customHeight="1" x14ac:dyDescent="0.25">
      <c r="B37" s="32"/>
      <c r="C37" s="38"/>
      <c r="D37" s="1" t="s">
        <v>73</v>
      </c>
      <c r="E37" s="36"/>
      <c r="F37" s="2">
        <v>0</v>
      </c>
    </row>
    <row r="38" spans="2:6" ht="15" customHeight="1" x14ac:dyDescent="0.25">
      <c r="B38" s="32">
        <v>27</v>
      </c>
      <c r="C38" s="39" t="s">
        <v>72</v>
      </c>
      <c r="D38" s="1" t="s">
        <v>71</v>
      </c>
      <c r="E38" s="36">
        <v>2</v>
      </c>
      <c r="F38" s="2">
        <v>1</v>
      </c>
    </row>
    <row r="39" spans="2:6" ht="15" customHeight="1" x14ac:dyDescent="0.25">
      <c r="B39" s="32"/>
      <c r="C39" s="39"/>
      <c r="D39" s="1" t="s">
        <v>70</v>
      </c>
      <c r="E39" s="36"/>
      <c r="F39" s="2">
        <v>1</v>
      </c>
    </row>
    <row r="40" spans="2:6" ht="15" customHeight="1" x14ac:dyDescent="0.25">
      <c r="B40" s="14">
        <v>28</v>
      </c>
      <c r="C40" s="15" t="s">
        <v>69</v>
      </c>
      <c r="D40" s="1" t="s">
        <v>68</v>
      </c>
      <c r="E40" s="16">
        <v>1</v>
      </c>
      <c r="F40" s="2">
        <v>1</v>
      </c>
    </row>
    <row r="41" spans="2:6" ht="15" customHeight="1" x14ac:dyDescent="0.25">
      <c r="B41" s="14">
        <v>30</v>
      </c>
      <c r="C41" s="15" t="s">
        <v>67</v>
      </c>
      <c r="D41" s="1" t="s">
        <v>66</v>
      </c>
      <c r="E41" s="16">
        <v>1</v>
      </c>
      <c r="F41" s="2">
        <v>1</v>
      </c>
    </row>
    <row r="42" spans="2:6" ht="30" customHeight="1" x14ac:dyDescent="0.25">
      <c r="B42" s="14">
        <v>31</v>
      </c>
      <c r="C42" s="15" t="s">
        <v>65</v>
      </c>
      <c r="D42" s="1" t="s">
        <v>64</v>
      </c>
      <c r="E42" s="16">
        <v>1</v>
      </c>
      <c r="F42" s="2">
        <v>1</v>
      </c>
    </row>
    <row r="43" spans="2:6" ht="15" customHeight="1" x14ac:dyDescent="0.25">
      <c r="B43" s="14">
        <v>32</v>
      </c>
      <c r="C43" s="15" t="s">
        <v>63</v>
      </c>
      <c r="D43" s="15" t="s">
        <v>49</v>
      </c>
      <c r="E43" s="16">
        <v>1</v>
      </c>
      <c r="F43" s="2">
        <v>1</v>
      </c>
    </row>
    <row r="44" spans="2:6" ht="15" customHeight="1" x14ac:dyDescent="0.25">
      <c r="B44" s="14">
        <v>33</v>
      </c>
      <c r="C44" s="15" t="s">
        <v>62</v>
      </c>
      <c r="D44" s="1" t="s">
        <v>61</v>
      </c>
      <c r="E44" s="16">
        <v>1</v>
      </c>
      <c r="F44" s="2">
        <v>1</v>
      </c>
    </row>
    <row r="45" spans="2:6" ht="15" customHeight="1" x14ac:dyDescent="0.25">
      <c r="B45" s="14">
        <v>34</v>
      </c>
      <c r="C45" s="15" t="s">
        <v>60</v>
      </c>
      <c r="D45" s="1" t="s">
        <v>59</v>
      </c>
      <c r="E45" s="16">
        <v>1</v>
      </c>
      <c r="F45" s="2">
        <v>1</v>
      </c>
    </row>
    <row r="46" spans="2:6" ht="15" customHeight="1" x14ac:dyDescent="0.25">
      <c r="B46" s="32">
        <v>35</v>
      </c>
      <c r="C46" s="38" t="s">
        <v>33</v>
      </c>
      <c r="D46" s="1" t="s">
        <v>32</v>
      </c>
      <c r="E46" s="36">
        <v>2</v>
      </c>
      <c r="F46" s="2">
        <v>1</v>
      </c>
    </row>
    <row r="47" spans="2:6" ht="15" customHeight="1" x14ac:dyDescent="0.25">
      <c r="B47" s="32"/>
      <c r="C47" s="38"/>
      <c r="D47" s="1" t="s">
        <v>31</v>
      </c>
      <c r="E47" s="36"/>
      <c r="F47" s="2">
        <v>0</v>
      </c>
    </row>
    <row r="48" spans="2:6" ht="15" customHeight="1" x14ac:dyDescent="0.25">
      <c r="B48" s="14">
        <v>36</v>
      </c>
      <c r="C48" s="15" t="s">
        <v>58</v>
      </c>
      <c r="D48" s="1" t="s">
        <v>57</v>
      </c>
      <c r="E48" s="16">
        <v>1</v>
      </c>
      <c r="F48" s="2">
        <v>1</v>
      </c>
    </row>
    <row r="49" spans="2:7" ht="15" customHeight="1" x14ac:dyDescent="0.25">
      <c r="B49" s="14">
        <v>37</v>
      </c>
      <c r="C49" s="15" t="s">
        <v>56</v>
      </c>
      <c r="D49" s="15" t="s">
        <v>55</v>
      </c>
      <c r="E49" s="16">
        <v>1</v>
      </c>
      <c r="F49" s="2">
        <v>1</v>
      </c>
    </row>
    <row r="50" spans="2:7" ht="15" customHeight="1" x14ac:dyDescent="0.25">
      <c r="B50" s="14">
        <v>38</v>
      </c>
      <c r="C50" s="15" t="s">
        <v>54</v>
      </c>
      <c r="D50" s="1" t="s">
        <v>53</v>
      </c>
      <c r="E50" s="16">
        <v>1</v>
      </c>
      <c r="F50" s="2">
        <v>1</v>
      </c>
    </row>
    <row r="51" spans="2:7" ht="15" customHeight="1" x14ac:dyDescent="0.25">
      <c r="B51" s="14">
        <v>39</v>
      </c>
      <c r="C51" s="15" t="s">
        <v>52</v>
      </c>
      <c r="D51" s="1" t="s">
        <v>51</v>
      </c>
      <c r="E51" s="16">
        <v>1</v>
      </c>
      <c r="F51" s="2">
        <v>1</v>
      </c>
    </row>
    <row r="52" spans="2:7" ht="15" customHeight="1" x14ac:dyDescent="0.25">
      <c r="B52" s="14">
        <v>40</v>
      </c>
      <c r="C52" s="15" t="s">
        <v>50</v>
      </c>
      <c r="D52" s="1" t="s">
        <v>49</v>
      </c>
      <c r="E52" s="16">
        <v>1</v>
      </c>
      <c r="F52" s="2">
        <v>1</v>
      </c>
    </row>
    <row r="53" spans="2:7" ht="30" customHeight="1" x14ac:dyDescent="0.25">
      <c r="B53" s="14">
        <v>41</v>
      </c>
      <c r="C53" s="15" t="s">
        <v>48</v>
      </c>
      <c r="D53" s="1" t="s">
        <v>47</v>
      </c>
      <c r="E53" s="16">
        <v>1</v>
      </c>
      <c r="F53" s="2">
        <v>2</v>
      </c>
    </row>
    <row r="54" spans="2:7" ht="15" customHeight="1" x14ac:dyDescent="0.25">
      <c r="B54" s="14">
        <v>42</v>
      </c>
      <c r="C54" s="15" t="s">
        <v>46</v>
      </c>
      <c r="D54" s="1" t="s">
        <v>45</v>
      </c>
      <c r="E54" s="16">
        <v>1</v>
      </c>
      <c r="F54" s="2">
        <v>2</v>
      </c>
    </row>
    <row r="55" spans="2:7" ht="15" customHeight="1" x14ac:dyDescent="0.25">
      <c r="B55" s="14">
        <v>43</v>
      </c>
      <c r="C55" s="15" t="s">
        <v>44</v>
      </c>
      <c r="D55" s="1" t="s">
        <v>43</v>
      </c>
      <c r="E55" s="16">
        <v>1</v>
      </c>
      <c r="F55" s="2">
        <v>2</v>
      </c>
    </row>
    <row r="56" spans="2:7" ht="15" customHeight="1" thickBot="1" x14ac:dyDescent="0.3">
      <c r="B56" s="14">
        <v>44</v>
      </c>
      <c r="C56" s="15" t="s">
        <v>42</v>
      </c>
      <c r="D56" s="1" t="s">
        <v>38</v>
      </c>
      <c r="E56" s="16">
        <v>1</v>
      </c>
      <c r="F56" s="2">
        <v>1</v>
      </c>
    </row>
    <row r="57" spans="2:7" s="26" customFormat="1" ht="20.100000000000001" customHeight="1" thickBot="1" x14ac:dyDescent="0.3">
      <c r="B57" s="23"/>
      <c r="C57" s="22" t="s">
        <v>13</v>
      </c>
      <c r="D57" s="21"/>
      <c r="E57" s="21"/>
      <c r="F57" s="20">
        <f>SUM(F6:F56)</f>
        <v>52</v>
      </c>
    </row>
    <row r="58" spans="2:7" s="26" customFormat="1" ht="20.100000000000001" customHeight="1" thickBot="1" x14ac:dyDescent="0.3">
      <c r="B58" s="23"/>
      <c r="C58" s="22" t="s">
        <v>17</v>
      </c>
      <c r="D58" s="21" t="s">
        <v>18</v>
      </c>
      <c r="E58" s="21"/>
      <c r="F58" s="27"/>
    </row>
    <row r="59" spans="2:7" customFormat="1" ht="15" customHeight="1" x14ac:dyDescent="0.25">
      <c r="B59" s="14">
        <v>16</v>
      </c>
      <c r="C59" s="15" t="s">
        <v>41</v>
      </c>
      <c r="D59" s="1" t="s">
        <v>40</v>
      </c>
      <c r="E59" s="16">
        <v>1</v>
      </c>
      <c r="F59" s="2">
        <v>2</v>
      </c>
    </row>
    <row r="60" spans="2:7" customFormat="1" ht="15.75" thickBot="1" x14ac:dyDescent="0.3">
      <c r="B60" s="14">
        <v>24</v>
      </c>
      <c r="C60" s="15" t="s">
        <v>39</v>
      </c>
      <c r="D60" s="1" t="s">
        <v>38</v>
      </c>
      <c r="E60" s="16">
        <v>2</v>
      </c>
      <c r="F60" s="2">
        <v>1</v>
      </c>
      <c r="G60" s="28"/>
    </row>
    <row r="61" spans="2:7" s="26" customFormat="1" ht="20.100000000000001" customHeight="1" thickBot="1" x14ac:dyDescent="0.3">
      <c r="B61" s="23"/>
      <c r="C61" s="22" t="s">
        <v>20</v>
      </c>
      <c r="D61" s="21"/>
      <c r="E61" s="21"/>
      <c r="F61" s="20">
        <v>3</v>
      </c>
    </row>
    <row r="62" spans="2:7" s="26" customFormat="1" ht="20.100000000000001" customHeight="1" thickBot="1" x14ac:dyDescent="0.3">
      <c r="B62" s="23"/>
      <c r="C62" s="22" t="s">
        <v>37</v>
      </c>
      <c r="D62" s="21" t="s">
        <v>36</v>
      </c>
      <c r="E62" s="21"/>
      <c r="F62" s="27"/>
    </row>
    <row r="63" spans="2:7" ht="15" customHeight="1" thickBot="1" x14ac:dyDescent="0.3">
      <c r="B63" s="14">
        <v>29</v>
      </c>
      <c r="C63" s="15" t="s">
        <v>35</v>
      </c>
      <c r="D63" s="1" t="s">
        <v>34</v>
      </c>
      <c r="E63" s="16">
        <v>1</v>
      </c>
      <c r="F63" s="2">
        <v>1</v>
      </c>
    </row>
    <row r="64" spans="2:7" s="26" customFormat="1" ht="20.100000000000001" customHeight="1" thickBot="1" x14ac:dyDescent="0.3">
      <c r="B64" s="23"/>
      <c r="C64" s="22" t="s">
        <v>13</v>
      </c>
      <c r="D64" s="21"/>
      <c r="E64" s="21"/>
      <c r="F64" s="20">
        <f>SUM(F63)</f>
        <v>1</v>
      </c>
    </row>
    <row r="65" spans="2:6" s="26" customFormat="1" ht="20.100000000000001" customHeight="1" thickBot="1" x14ac:dyDescent="0.3">
      <c r="B65" s="23"/>
      <c r="C65" s="22" t="s">
        <v>14</v>
      </c>
      <c r="D65" s="21" t="s">
        <v>12</v>
      </c>
      <c r="E65" s="21"/>
      <c r="F65" s="27"/>
    </row>
    <row r="66" spans="2:6" ht="15" customHeight="1" x14ac:dyDescent="0.25">
      <c r="B66" s="32">
        <v>35</v>
      </c>
      <c r="C66" s="38" t="s">
        <v>33</v>
      </c>
      <c r="D66" s="1" t="s">
        <v>32</v>
      </c>
      <c r="E66" s="36">
        <v>2</v>
      </c>
      <c r="F66" s="2">
        <v>0</v>
      </c>
    </row>
    <row r="67" spans="2:6" ht="15" customHeight="1" x14ac:dyDescent="0.25">
      <c r="B67" s="32"/>
      <c r="C67" s="38"/>
      <c r="D67" s="1" t="s">
        <v>31</v>
      </c>
      <c r="E67" s="36"/>
      <c r="F67" s="2">
        <v>1</v>
      </c>
    </row>
    <row r="68" spans="2:6" ht="15" customHeight="1" x14ac:dyDescent="0.25">
      <c r="B68" s="32">
        <v>45</v>
      </c>
      <c r="C68" s="34" t="s">
        <v>30</v>
      </c>
      <c r="D68" s="1" t="s">
        <v>3</v>
      </c>
      <c r="E68" s="36">
        <v>2</v>
      </c>
      <c r="F68" s="2">
        <v>0</v>
      </c>
    </row>
    <row r="69" spans="2:6" ht="15" customHeight="1" thickBot="1" x14ac:dyDescent="0.3">
      <c r="B69" s="33"/>
      <c r="C69" s="35"/>
      <c r="D69" s="25" t="s">
        <v>29</v>
      </c>
      <c r="E69" s="37"/>
      <c r="F69" s="24">
        <v>1</v>
      </c>
    </row>
    <row r="70" spans="2:6" ht="19.899999999999999" customHeight="1" thickBot="1" x14ac:dyDescent="0.3">
      <c r="B70" s="23"/>
      <c r="C70" s="22" t="s">
        <v>15</v>
      </c>
      <c r="D70" s="21"/>
      <c r="E70" s="21"/>
      <c r="F70" s="20">
        <f>SUM(F66:F69)</f>
        <v>2</v>
      </c>
    </row>
    <row r="72" spans="2:6" ht="19.899999999999999" customHeight="1" x14ac:dyDescent="0.25">
      <c r="C72" s="3"/>
      <c r="D72" s="19"/>
    </row>
    <row r="73" spans="2:6" ht="19.899999999999999" customHeight="1" x14ac:dyDescent="0.25">
      <c r="C73" s="5" t="s">
        <v>28</v>
      </c>
      <c r="D73" s="18" t="s">
        <v>21</v>
      </c>
    </row>
    <row r="74" spans="2:6" ht="19.899999999999999" customHeight="1" x14ac:dyDescent="0.25">
      <c r="C74" s="3">
        <v>52</v>
      </c>
      <c r="D74" s="3" t="s">
        <v>27</v>
      </c>
    </row>
    <row r="75" spans="2:6" ht="19.899999999999999" customHeight="1" x14ac:dyDescent="0.25">
      <c r="C75" s="3">
        <f>F61</f>
        <v>3</v>
      </c>
      <c r="D75" s="3" t="s">
        <v>19</v>
      </c>
    </row>
    <row r="76" spans="2:6" ht="19.899999999999999" customHeight="1" x14ac:dyDescent="0.25">
      <c r="C76" s="3">
        <f>F64</f>
        <v>1</v>
      </c>
      <c r="D76" s="3" t="s">
        <v>26</v>
      </c>
    </row>
    <row r="77" spans="2:6" ht="19.899999999999999" customHeight="1" x14ac:dyDescent="0.25">
      <c r="C77" s="3">
        <f>F70</f>
        <v>2</v>
      </c>
      <c r="D77" s="3" t="s">
        <v>11</v>
      </c>
    </row>
    <row r="78" spans="2:6" ht="19.899999999999999" customHeight="1" x14ac:dyDescent="0.25">
      <c r="C78" s="3">
        <v>18.329999999999998</v>
      </c>
      <c r="D78" s="4" t="s">
        <v>9</v>
      </c>
    </row>
    <row r="79" spans="2:6" ht="19.899999999999999" customHeight="1" x14ac:dyDescent="0.25">
      <c r="C79" s="3">
        <v>245</v>
      </c>
      <c r="D79" s="3" t="s">
        <v>25</v>
      </c>
    </row>
    <row r="80" spans="2:6" ht="19.899999999999999" customHeight="1" x14ac:dyDescent="0.25">
      <c r="C80" s="7">
        <f>C79*(C74*12+C75*14+C76*15+C77*24)</f>
        <v>178605</v>
      </c>
      <c r="D80" s="3" t="s">
        <v>22</v>
      </c>
    </row>
    <row r="81" spans="2:9" s="11" customFormat="1" ht="19.899999999999999" customHeight="1" x14ac:dyDescent="0.25">
      <c r="B81" s="10"/>
      <c r="C81" s="6">
        <f>C78*C80</f>
        <v>3273829.65</v>
      </c>
      <c r="D81" s="3" t="s">
        <v>23</v>
      </c>
      <c r="F81" s="10"/>
      <c r="G81" s="10"/>
      <c r="H81" s="10"/>
      <c r="I81" s="10"/>
    </row>
    <row r="82" spans="2:9" s="11" customFormat="1" ht="19.899999999999999" customHeight="1" x14ac:dyDescent="0.3">
      <c r="B82" s="10"/>
      <c r="C82" s="8">
        <f>C81*1.19</f>
        <v>3895857.2834999999</v>
      </c>
      <c r="D82" s="3" t="s">
        <v>24</v>
      </c>
      <c r="F82" s="10"/>
      <c r="G82" s="10"/>
      <c r="H82" s="10"/>
      <c r="I82" s="10"/>
    </row>
    <row r="83" spans="2:9" s="11" customFormat="1" ht="19.899999999999999" customHeight="1" x14ac:dyDescent="0.25">
      <c r="B83" s="10"/>
      <c r="C83" s="17"/>
      <c r="D83" s="10"/>
      <c r="F83" s="10"/>
      <c r="G83" s="10"/>
      <c r="H83" s="10"/>
      <c r="I83" s="10"/>
    </row>
    <row r="85" spans="2:9" ht="15.75" x14ac:dyDescent="0.25">
      <c r="C85" s="17"/>
      <c r="D85" s="9" t="s">
        <v>8</v>
      </c>
    </row>
    <row r="86" spans="2:9" ht="15.75" x14ac:dyDescent="0.25">
      <c r="C86" s="17"/>
      <c r="D86" s="9"/>
    </row>
  </sheetData>
  <mergeCells count="31">
    <mergeCell ref="B30:B31"/>
    <mergeCell ref="C30:C31"/>
    <mergeCell ref="B21:B22"/>
    <mergeCell ref="C21:C22"/>
    <mergeCell ref="E21:E22"/>
    <mergeCell ref="B27:B29"/>
    <mergeCell ref="C27:C29"/>
    <mergeCell ref="E27:E29"/>
    <mergeCell ref="E30:E31"/>
    <mergeCell ref="B2:F2"/>
    <mergeCell ref="B13:B14"/>
    <mergeCell ref="C13:C14"/>
    <mergeCell ref="E13:E14"/>
    <mergeCell ref="B19:B20"/>
    <mergeCell ref="C19:C20"/>
    <mergeCell ref="E19:E20"/>
    <mergeCell ref="B36:B37"/>
    <mergeCell ref="C36:C37"/>
    <mergeCell ref="E36:E37"/>
    <mergeCell ref="B38:B39"/>
    <mergeCell ref="C38:C39"/>
    <mergeCell ref="E38:E39"/>
    <mergeCell ref="B68:B69"/>
    <mergeCell ref="C68:C69"/>
    <mergeCell ref="E68:E69"/>
    <mergeCell ref="B46:B47"/>
    <mergeCell ref="C46:C47"/>
    <mergeCell ref="E46:E47"/>
    <mergeCell ref="B66:B67"/>
    <mergeCell ref="C66:C67"/>
    <mergeCell ref="E66:E67"/>
  </mergeCells>
  <pageMargins left="0.4" right="0.21" top="0.46" bottom="0.4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Lot2 SBS mai22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2022-06-08T07:13:41Z</dcterms:modified>
</cp:coreProperties>
</file>